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Z:\SLSP\coronavirus\"/>
    </mc:Choice>
  </mc:AlternateContent>
  <xr:revisionPtr revIDLastSave="0" documentId="13_ncr:1_{FDA2C87A-FC25-4240-81B7-BBE53A1C8087}" xr6:coauthVersionLast="45" xr6:coauthVersionMax="45" xr10:uidLastSave="{00000000-0000-0000-0000-000000000000}"/>
  <bookViews>
    <workbookView xWindow="-120" yWindow="-120" windowWidth="25440" windowHeight="15390" xr2:uid="{F8EFE835-0CA2-447D-9FF3-FAF6734D67C4}"/>
  </bookViews>
  <sheets>
    <sheet name="1. Recettes" sheetId="1" r:id="rId1"/>
    <sheet name="2. Dépenses" sheetId="3" r:id="rId2"/>
    <sheet name="TOTAUX 1+2" sheetId="2" r:id="rId3"/>
    <sheet name="3. Économies ind." sheetId="6" r:id="rId4"/>
    <sheet name="TOTAL GENERAL"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1" l="1"/>
  <c r="D14" i="3" l="1"/>
  <c r="F18" i="1"/>
  <c r="F16" i="6" l="1"/>
  <c r="F15" i="6"/>
  <c r="F17" i="6"/>
  <c r="E18" i="6"/>
  <c r="D18" i="6"/>
  <c r="C18" i="6"/>
  <c r="F17" i="1"/>
  <c r="F14" i="3"/>
  <c r="F13" i="3"/>
  <c r="F12" i="3"/>
  <c r="E15" i="3"/>
  <c r="D15" i="3"/>
  <c r="C15" i="3"/>
  <c r="E19" i="1"/>
  <c r="D19" i="1"/>
  <c r="C19" i="1"/>
  <c r="F18" i="6"/>
  <c r="E17" i="6"/>
  <c r="D17" i="6"/>
  <c r="E16" i="6"/>
  <c r="D16" i="6"/>
  <c r="C17" i="6"/>
  <c r="C16" i="6"/>
  <c r="E15" i="6"/>
  <c r="D15" i="6"/>
  <c r="C15" i="6"/>
  <c r="E4" i="2" l="1"/>
  <c r="E4" i="7" s="1"/>
  <c r="F16" i="1"/>
  <c r="E2" i="2" s="1"/>
  <c r="E2" i="7" s="1"/>
  <c r="D12" i="3"/>
  <c r="C13" i="3"/>
  <c r="C12" i="3"/>
  <c r="F15" i="3"/>
  <c r="E14" i="3"/>
  <c r="C14" i="3"/>
  <c r="E13" i="3"/>
  <c r="D13" i="3"/>
  <c r="E12" i="3"/>
  <c r="E18" i="1"/>
  <c r="E17" i="1"/>
  <c r="E16" i="1"/>
  <c r="D18" i="1"/>
  <c r="D17" i="1"/>
  <c r="D16" i="1"/>
  <c r="C18" i="1"/>
  <c r="C17" i="1"/>
  <c r="E3" i="2"/>
  <c r="E3" i="7" s="1"/>
  <c r="F19" i="1"/>
  <c r="E5" i="2" l="1"/>
  <c r="E5" i="7" s="1"/>
  <c r="B5" i="2"/>
  <c r="B5" i="7" s="1"/>
  <c r="D5" i="2"/>
  <c r="D5" i="7" s="1"/>
  <c r="C5" i="2"/>
  <c r="C5" i="7" s="1"/>
  <c r="B2" i="2"/>
  <c r="B2" i="7" s="1"/>
  <c r="D2" i="2"/>
  <c r="D2" i="7" s="1"/>
  <c r="C4" i="2"/>
  <c r="C4" i="7" s="1"/>
  <c r="C3" i="2"/>
  <c r="C3" i="7" s="1"/>
  <c r="D4" i="2"/>
  <c r="D4" i="7" s="1"/>
  <c r="D3" i="2"/>
  <c r="D3" i="7" s="1"/>
  <c r="C2" i="2"/>
  <c r="C2" i="7" s="1"/>
  <c r="B4" i="2"/>
  <c r="B4" i="7" s="1"/>
  <c r="B3" i="2"/>
  <c r="B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Julien</author>
  </authors>
  <commentList>
    <comment ref="C2" authorId="0" shapeId="0" xr:uid="{760EAB29-0799-495A-ABFB-8E52B14B91C7}">
      <text>
        <r>
          <rPr>
            <b/>
            <sz val="9"/>
            <color indexed="81"/>
            <rFont val="Tahoma"/>
            <family val="2"/>
          </rPr>
          <t>CT</t>
        </r>
        <r>
          <rPr>
            <sz val="9"/>
            <color indexed="81"/>
            <rFont val="Tahoma"/>
            <family val="2"/>
          </rPr>
          <t xml:space="preserve"> = Moins de 3 mois
</t>
        </r>
        <r>
          <rPr>
            <b/>
            <sz val="9"/>
            <color indexed="81"/>
            <rFont val="Tahoma"/>
            <family val="2"/>
          </rPr>
          <t>MT</t>
        </r>
        <r>
          <rPr>
            <sz val="9"/>
            <color indexed="81"/>
            <rFont val="Tahoma"/>
            <family val="2"/>
          </rPr>
          <t xml:space="preserve"> = Entre 3 et 12 mois
</t>
        </r>
        <r>
          <rPr>
            <b/>
            <sz val="9"/>
            <color indexed="81"/>
            <rFont val="Tahoma"/>
            <family val="2"/>
          </rPr>
          <t>LT</t>
        </r>
        <r>
          <rPr>
            <sz val="9"/>
            <color indexed="81"/>
            <rFont val="Tahoma"/>
            <family val="2"/>
          </rPr>
          <t xml:space="preserve"> = 1 an et plus</t>
        </r>
      </text>
    </comment>
    <comment ref="D2" authorId="0" shapeId="0" xr:uid="{697C64ED-1AA3-446F-AC0E-F902EB707537}">
      <text>
        <r>
          <rPr>
            <b/>
            <sz val="9"/>
            <color indexed="81"/>
            <rFont val="Tahoma"/>
            <family val="2"/>
          </rPr>
          <t>Forte</t>
        </r>
        <r>
          <rPr>
            <sz val="9"/>
            <color indexed="81"/>
            <rFont val="Tahoma"/>
            <family val="2"/>
          </rPr>
          <t xml:space="preserve"> = Certaine
</t>
        </r>
        <r>
          <rPr>
            <b/>
            <sz val="9"/>
            <color indexed="81"/>
            <rFont val="Tahoma"/>
            <family val="2"/>
          </rPr>
          <t>Moyenne</t>
        </r>
        <r>
          <rPr>
            <sz val="9"/>
            <color indexed="81"/>
            <rFont val="Tahoma"/>
            <family val="2"/>
          </rPr>
          <t xml:space="preserve"> = Probable
</t>
        </r>
        <r>
          <rPr>
            <b/>
            <sz val="9"/>
            <color indexed="81"/>
            <rFont val="Tahoma"/>
            <family val="2"/>
          </rPr>
          <t>Faible</t>
        </r>
        <r>
          <rPr>
            <sz val="9"/>
            <color indexed="81"/>
            <rFont val="Tahoma"/>
            <family val="2"/>
          </rPr>
          <t xml:space="preserve"> = Eventuelle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Julien</author>
  </authors>
  <commentList>
    <comment ref="C2" authorId="0" shapeId="0" xr:uid="{2518F45E-C311-4DA8-B4B9-7F0BB5A04269}">
      <text>
        <r>
          <rPr>
            <b/>
            <sz val="9"/>
            <color indexed="81"/>
            <rFont val="Tahoma"/>
            <family val="2"/>
          </rPr>
          <t>CT</t>
        </r>
        <r>
          <rPr>
            <sz val="9"/>
            <color indexed="81"/>
            <rFont val="Tahoma"/>
            <family val="2"/>
          </rPr>
          <t xml:space="preserve"> = Moins de 3 mois
</t>
        </r>
        <r>
          <rPr>
            <b/>
            <sz val="9"/>
            <color indexed="81"/>
            <rFont val="Tahoma"/>
            <family val="2"/>
          </rPr>
          <t>MT</t>
        </r>
        <r>
          <rPr>
            <sz val="9"/>
            <color indexed="81"/>
            <rFont val="Tahoma"/>
            <family val="2"/>
          </rPr>
          <t xml:space="preserve"> = Entre 3 et 12 mois
</t>
        </r>
        <r>
          <rPr>
            <b/>
            <sz val="9"/>
            <color indexed="81"/>
            <rFont val="Tahoma"/>
            <family val="2"/>
          </rPr>
          <t>LT</t>
        </r>
        <r>
          <rPr>
            <sz val="9"/>
            <color indexed="81"/>
            <rFont val="Tahoma"/>
            <family val="2"/>
          </rPr>
          <t xml:space="preserve"> = 1 an et plus</t>
        </r>
      </text>
    </comment>
    <comment ref="D2" authorId="0" shapeId="0" xr:uid="{633FD3A1-90A7-4A95-9D0B-B2D4126A804A}">
      <text>
        <r>
          <rPr>
            <b/>
            <sz val="9"/>
            <color indexed="81"/>
            <rFont val="Tahoma"/>
            <family val="2"/>
          </rPr>
          <t>Forte</t>
        </r>
        <r>
          <rPr>
            <sz val="9"/>
            <color indexed="81"/>
            <rFont val="Tahoma"/>
            <family val="2"/>
          </rPr>
          <t xml:space="preserve"> = Certaine
</t>
        </r>
        <r>
          <rPr>
            <b/>
            <sz val="9"/>
            <color indexed="81"/>
            <rFont val="Tahoma"/>
            <family val="2"/>
          </rPr>
          <t>Moyenne</t>
        </r>
        <r>
          <rPr>
            <sz val="9"/>
            <color indexed="81"/>
            <rFont val="Tahoma"/>
            <family val="2"/>
          </rPr>
          <t xml:space="preserve"> = Probable
</t>
        </r>
        <r>
          <rPr>
            <b/>
            <sz val="9"/>
            <color indexed="81"/>
            <rFont val="Tahoma"/>
            <family val="2"/>
          </rPr>
          <t>Faible</t>
        </r>
        <r>
          <rPr>
            <sz val="9"/>
            <color indexed="81"/>
            <rFont val="Tahoma"/>
            <family val="2"/>
          </rPr>
          <t xml:space="preserve"> = Eventuelle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Julien</author>
  </authors>
  <commentList>
    <comment ref="C2" authorId="0" shapeId="0" xr:uid="{2DA83ADC-610B-496E-86BD-BEA7B617E82E}">
      <text>
        <r>
          <rPr>
            <b/>
            <sz val="9"/>
            <color indexed="81"/>
            <rFont val="Tahoma"/>
            <family val="2"/>
          </rPr>
          <t>CT</t>
        </r>
        <r>
          <rPr>
            <sz val="9"/>
            <color indexed="81"/>
            <rFont val="Tahoma"/>
            <family val="2"/>
          </rPr>
          <t xml:space="preserve"> = Moins de 3 mois
</t>
        </r>
        <r>
          <rPr>
            <b/>
            <sz val="9"/>
            <color indexed="81"/>
            <rFont val="Tahoma"/>
            <family val="2"/>
          </rPr>
          <t>MT</t>
        </r>
        <r>
          <rPr>
            <sz val="9"/>
            <color indexed="81"/>
            <rFont val="Tahoma"/>
            <family val="2"/>
          </rPr>
          <t xml:space="preserve"> = Entre 3 et 12 mois
</t>
        </r>
        <r>
          <rPr>
            <b/>
            <sz val="9"/>
            <color indexed="81"/>
            <rFont val="Tahoma"/>
            <family val="2"/>
          </rPr>
          <t>LT</t>
        </r>
        <r>
          <rPr>
            <sz val="9"/>
            <color indexed="81"/>
            <rFont val="Tahoma"/>
            <family val="2"/>
          </rPr>
          <t xml:space="preserve"> = 1 an et plus</t>
        </r>
      </text>
    </comment>
    <comment ref="D2" authorId="0" shapeId="0" xr:uid="{F8692E8E-210A-40AD-B98A-B6C8A87349D9}">
      <text>
        <r>
          <rPr>
            <b/>
            <sz val="9"/>
            <color indexed="81"/>
            <rFont val="Tahoma"/>
            <family val="2"/>
          </rPr>
          <t>Forte</t>
        </r>
        <r>
          <rPr>
            <sz val="9"/>
            <color indexed="81"/>
            <rFont val="Tahoma"/>
            <family val="2"/>
          </rPr>
          <t xml:space="preserve"> = Certaine
</t>
        </r>
        <r>
          <rPr>
            <b/>
            <sz val="9"/>
            <color indexed="81"/>
            <rFont val="Tahoma"/>
            <family val="2"/>
          </rPr>
          <t>Moyenne</t>
        </r>
        <r>
          <rPr>
            <sz val="9"/>
            <color indexed="81"/>
            <rFont val="Tahoma"/>
            <family val="2"/>
          </rPr>
          <t xml:space="preserve"> = Probable
</t>
        </r>
        <r>
          <rPr>
            <b/>
            <sz val="9"/>
            <color indexed="81"/>
            <rFont val="Tahoma"/>
            <family val="2"/>
          </rPr>
          <t>Faible</t>
        </r>
        <r>
          <rPr>
            <sz val="9"/>
            <color indexed="81"/>
            <rFont val="Tahoma"/>
            <family val="2"/>
          </rPr>
          <t xml:space="preserve"> = Eventuelle</t>
        </r>
      </text>
    </comment>
  </commentList>
</comments>
</file>

<file path=xl/sharedStrings.xml><?xml version="1.0" encoding="utf-8"?>
<sst xmlns="http://schemas.openxmlformats.org/spreadsheetml/2006/main" count="178" uniqueCount="80">
  <si>
    <t>Risques sur les recettes</t>
  </si>
  <si>
    <t>Risques sur les dépenses</t>
  </si>
  <si>
    <t>Horizon</t>
  </si>
  <si>
    <t>Montant en jeu</t>
  </si>
  <si>
    <t>CT</t>
  </si>
  <si>
    <t>Probabilité</t>
  </si>
  <si>
    <t>Forte</t>
  </si>
  <si>
    <t>Moyenne</t>
  </si>
  <si>
    <t>Faible</t>
  </si>
  <si>
    <t>MT</t>
  </si>
  <si>
    <r>
      <t xml:space="preserve">Risque </t>
    </r>
    <r>
      <rPr>
        <sz val="16"/>
        <color rgb="FF119F3D"/>
        <rFont val="Calibri"/>
        <family val="2"/>
        <scheme val="minor"/>
      </rPr>
      <t xml:space="preserve">+ </t>
    </r>
    <r>
      <rPr>
        <u/>
        <sz val="16"/>
        <color rgb="FF119F3D"/>
        <rFont val="Calibri"/>
        <family val="2"/>
        <scheme val="minor"/>
      </rPr>
      <t>cause</t>
    </r>
  </si>
  <si>
    <r>
      <t xml:space="preserve">Risque </t>
    </r>
    <r>
      <rPr>
        <sz val="16"/>
        <color rgb="FFC00000"/>
        <rFont val="Calibri"/>
        <family val="2"/>
        <scheme val="minor"/>
      </rPr>
      <t xml:space="preserve">+ </t>
    </r>
    <r>
      <rPr>
        <u/>
        <sz val="16"/>
        <color rgb="FFC00000"/>
        <rFont val="Calibri"/>
        <family val="2"/>
        <scheme val="minor"/>
      </rPr>
      <t>cause</t>
    </r>
  </si>
  <si>
    <t>DEI</t>
  </si>
  <si>
    <t>Perte financière</t>
  </si>
  <si>
    <t>Problème de trésorerie</t>
  </si>
  <si>
    <t>X</t>
  </si>
  <si>
    <t>Compensation ou aide annoncée ?</t>
  </si>
  <si>
    <t>TOTAL RISQUES</t>
  </si>
  <si>
    <r>
      <t xml:space="preserve"> ▪ Diminution temporaire des </t>
    </r>
    <r>
      <rPr>
        <b/>
        <sz val="11"/>
        <color theme="1"/>
        <rFont val="Calibri"/>
        <family val="2"/>
        <scheme val="minor"/>
      </rPr>
      <t xml:space="preserve">dépenses d'investissement </t>
    </r>
    <r>
      <rPr>
        <sz val="11"/>
        <color theme="1"/>
        <rFont val="Calibri"/>
        <family val="2"/>
        <scheme val="minor"/>
      </rPr>
      <t xml:space="preserve">en raison des </t>
    </r>
    <r>
      <rPr>
        <u/>
        <sz val="11"/>
        <color theme="1"/>
        <rFont val="Calibri"/>
        <family val="2"/>
        <scheme val="minor"/>
      </rPr>
      <t>chantiers mis à l'arrêt</t>
    </r>
    <r>
      <rPr>
        <sz val="11"/>
        <color theme="1"/>
        <rFont val="Calibri"/>
        <family val="2"/>
        <scheme val="minor"/>
      </rPr>
      <t>.</t>
    </r>
  </si>
  <si>
    <t>Importance</t>
  </si>
  <si>
    <r>
      <rPr>
        <sz val="11"/>
        <color theme="0"/>
        <rFont val="Calibri"/>
        <family val="2"/>
        <scheme val="minor"/>
      </rPr>
      <t>Horizon</t>
    </r>
    <r>
      <rPr>
        <b/>
        <sz val="11"/>
        <color theme="0"/>
        <rFont val="Calibri"/>
        <family val="2"/>
        <scheme val="minor"/>
      </rPr>
      <t xml:space="preserve"> Court terme</t>
    </r>
  </si>
  <si>
    <r>
      <rPr>
        <sz val="11"/>
        <color theme="0"/>
        <rFont val="Calibri"/>
        <family val="2"/>
        <scheme val="minor"/>
      </rPr>
      <t>Horizon</t>
    </r>
    <r>
      <rPr>
        <b/>
        <sz val="11"/>
        <color theme="0"/>
        <rFont val="Calibri"/>
        <family val="2"/>
        <scheme val="minor"/>
      </rPr>
      <t xml:space="preserve"> Moyen terme</t>
    </r>
  </si>
  <si>
    <r>
      <rPr>
        <sz val="11"/>
        <rFont val="Calibri"/>
        <family val="2"/>
        <scheme val="minor"/>
      </rPr>
      <t>Horizon</t>
    </r>
    <r>
      <rPr>
        <b/>
        <sz val="11"/>
        <rFont val="Calibri"/>
        <family val="2"/>
        <scheme val="minor"/>
      </rPr>
      <t xml:space="preserve"> Long terme</t>
    </r>
  </si>
  <si>
    <t>Horizon Long terme</t>
  </si>
  <si>
    <t>Horizon Moyen terme</t>
  </si>
  <si>
    <t>Horizon Court terme</t>
  </si>
  <si>
    <r>
      <rPr>
        <sz val="11"/>
        <rFont val="Calibri"/>
        <family val="2"/>
        <scheme val="minor"/>
      </rPr>
      <t>Probabilité</t>
    </r>
    <r>
      <rPr>
        <b/>
        <sz val="11"/>
        <rFont val="Calibri"/>
        <family val="2"/>
        <scheme val="minor"/>
      </rPr>
      <t xml:space="preserve"> Faible</t>
    </r>
  </si>
  <si>
    <r>
      <t xml:space="preserve">Probabilité </t>
    </r>
    <r>
      <rPr>
        <b/>
        <sz val="11"/>
        <color theme="0"/>
        <rFont val="Calibri"/>
        <family val="2"/>
        <scheme val="minor"/>
      </rPr>
      <t>Moyenne</t>
    </r>
  </si>
  <si>
    <r>
      <t xml:space="preserve">Probabilité 
</t>
    </r>
    <r>
      <rPr>
        <b/>
        <sz val="11"/>
        <color theme="0"/>
        <rFont val="Calibri"/>
        <family val="2"/>
        <scheme val="minor"/>
      </rPr>
      <t>Forte</t>
    </r>
  </si>
  <si>
    <r>
      <t xml:space="preserve">Probabilité 
</t>
    </r>
    <r>
      <rPr>
        <b/>
        <sz val="18"/>
        <color theme="0"/>
        <rFont val="Calibri"/>
        <family val="2"/>
        <scheme val="minor"/>
      </rPr>
      <t>Forte</t>
    </r>
  </si>
  <si>
    <r>
      <t xml:space="preserve">Probabilité 
</t>
    </r>
    <r>
      <rPr>
        <b/>
        <sz val="18"/>
        <color theme="0"/>
        <rFont val="Calibri"/>
        <family val="2"/>
        <scheme val="minor"/>
      </rPr>
      <t>Moyenne</t>
    </r>
  </si>
  <si>
    <r>
      <rPr>
        <sz val="18"/>
        <rFont val="Calibri"/>
        <family val="2"/>
        <scheme val="minor"/>
      </rPr>
      <t>Probabilité</t>
    </r>
    <r>
      <rPr>
        <b/>
        <sz val="18"/>
        <rFont val="Calibri"/>
        <family val="2"/>
        <scheme val="minor"/>
      </rPr>
      <t xml:space="preserve"> 
Faible</t>
    </r>
  </si>
  <si>
    <t>Économies indirectes</t>
  </si>
  <si>
    <t xml:space="preserve">              Investissements</t>
  </si>
  <si>
    <t>Catégorie</t>
  </si>
  <si>
    <r>
      <t xml:space="preserve">Effet </t>
    </r>
    <r>
      <rPr>
        <sz val="16"/>
        <color rgb="FF305496"/>
        <rFont val="Calibri"/>
        <family val="2"/>
        <scheme val="minor"/>
      </rPr>
      <t xml:space="preserve">+ </t>
    </r>
    <r>
      <rPr>
        <u/>
        <sz val="16"/>
        <color rgb="FF305496"/>
        <rFont val="Calibri"/>
        <family val="2"/>
        <scheme val="minor"/>
      </rPr>
      <t>cause</t>
    </r>
  </si>
  <si>
    <t xml:space="preserve">   Remarques complémentaires</t>
  </si>
  <si>
    <t>Attention, cette économie temporaire est évidemment à contrebalancer avec l'ensemble des coûts identifiés dans le cadre des indemnisations et des coûts de révision liés à la non-exécution des marchés publics</t>
  </si>
  <si>
    <t>Recettes locatives</t>
  </si>
  <si>
    <t>Remédiations</t>
  </si>
  <si>
    <t xml:space="preserve">L’impact est d’autant plus important quand les logements en question concernent des loyers d’équilibre/moyens. Il peut aussi y avoir un effet pervers supplémentaires avec les risques de vol/vandalisme accru dans les logements inoccupés. </t>
  </si>
  <si>
    <r>
      <t xml:space="preserve"> ▪ </t>
    </r>
    <r>
      <rPr>
        <b/>
        <sz val="11"/>
        <color theme="1"/>
        <rFont val="Calibri"/>
        <family val="2"/>
        <scheme val="minor"/>
      </rPr>
      <t>Perte de</t>
    </r>
    <r>
      <rPr>
        <sz val="11"/>
        <color theme="1"/>
        <rFont val="Calibri"/>
        <family val="2"/>
        <scheme val="minor"/>
      </rPr>
      <t xml:space="preserve"> </t>
    </r>
    <r>
      <rPr>
        <b/>
        <sz val="11"/>
        <color theme="1"/>
        <rFont val="Calibri"/>
        <family val="2"/>
        <scheme val="minor"/>
      </rPr>
      <t>recettes locatives</t>
    </r>
    <r>
      <rPr>
        <sz val="11"/>
        <color theme="1"/>
        <rFont val="Calibri"/>
        <family val="2"/>
        <scheme val="minor"/>
      </rPr>
      <t xml:space="preserve"> suite à la</t>
    </r>
    <r>
      <rPr>
        <u/>
        <sz val="11"/>
        <color theme="1"/>
        <rFont val="Calibri"/>
        <family val="2"/>
        <scheme val="minor"/>
      </rPr>
      <t xml:space="preserve"> prolongation de délai de l'inoccupation de logements</t>
    </r>
    <r>
      <rPr>
        <sz val="11"/>
        <color theme="1"/>
        <rFont val="Calibri"/>
        <family val="2"/>
        <scheme val="minor"/>
      </rPr>
      <t xml:space="preserve"> : d'une part, les travaux sont retardés dans les logements en cours de rénovation et d'autre part, les logements prêts ne peuvent pas être reloués vu les difficultés actuelles et la quasi impossibilité de déménager.</t>
    </r>
  </si>
  <si>
    <r>
      <t xml:space="preserve"> ▪ </t>
    </r>
    <r>
      <rPr>
        <b/>
        <sz val="11"/>
        <color theme="1"/>
        <rFont val="Calibri"/>
        <family val="2"/>
        <scheme val="minor"/>
      </rPr>
      <t>Perte de</t>
    </r>
    <r>
      <rPr>
        <sz val="11"/>
        <color theme="1"/>
        <rFont val="Calibri"/>
        <family val="2"/>
        <scheme val="minor"/>
      </rPr>
      <t xml:space="preserve"> </t>
    </r>
    <r>
      <rPr>
        <b/>
        <sz val="11"/>
        <color theme="1"/>
        <rFont val="Calibri"/>
        <family val="2"/>
        <scheme val="minor"/>
      </rPr>
      <t>recettes locatives</t>
    </r>
    <r>
      <rPr>
        <sz val="11"/>
        <color theme="1"/>
        <rFont val="Calibri"/>
        <family val="2"/>
        <scheme val="minor"/>
      </rPr>
      <t xml:space="preserve"> suite à la </t>
    </r>
    <r>
      <rPr>
        <u/>
        <sz val="11"/>
        <color theme="1"/>
        <rFont val="Calibri"/>
        <family val="2"/>
        <scheme val="minor"/>
      </rPr>
      <t>suspension des expulsions</t>
    </r>
    <r>
      <rPr>
        <sz val="11"/>
        <color theme="1"/>
        <rFont val="Calibri"/>
        <family val="2"/>
        <scheme val="minor"/>
      </rPr>
      <t xml:space="preserve">. </t>
    </r>
  </si>
  <si>
    <r>
      <t xml:space="preserve"> ▪  </t>
    </r>
    <r>
      <rPr>
        <b/>
        <sz val="11"/>
        <rFont val="Calibri"/>
        <family val="2"/>
        <scheme val="minor"/>
      </rPr>
      <t>Perte et/ou report de recettes locatives</t>
    </r>
    <r>
      <rPr>
        <sz val="11"/>
        <rFont val="Calibri"/>
        <family val="2"/>
        <scheme val="minor"/>
      </rPr>
      <t xml:space="preserve"> car </t>
    </r>
    <r>
      <rPr>
        <u/>
        <sz val="11"/>
        <rFont val="Calibri"/>
        <family val="2"/>
        <scheme val="minor"/>
      </rPr>
      <t>les retards de paiement ou les cas d'insolvabilité seraient potentiellement plus fréquents</t>
    </r>
    <r>
      <rPr>
        <sz val="11"/>
        <rFont val="Calibri"/>
        <family val="2"/>
        <scheme val="minor"/>
      </rPr>
      <t xml:space="preserve"> suite à la crise </t>
    </r>
  </si>
  <si>
    <r>
      <t xml:space="preserve"> ▪ Réduction des </t>
    </r>
    <r>
      <rPr>
        <b/>
        <sz val="11"/>
        <color theme="1"/>
        <rFont val="Calibri"/>
        <family val="2"/>
      </rPr>
      <t xml:space="preserve">dépenses liées à la rémunération du personnel </t>
    </r>
    <r>
      <rPr>
        <sz val="11"/>
        <color theme="1"/>
        <rFont val="Calibri"/>
        <family val="2"/>
      </rPr>
      <t>en raison d'une</t>
    </r>
    <r>
      <rPr>
        <u/>
        <sz val="11"/>
        <color theme="1"/>
        <rFont val="Calibri"/>
        <family val="2"/>
      </rPr>
      <t xml:space="preserve"> mise en chômage économique</t>
    </r>
    <r>
      <rPr>
        <sz val="11"/>
        <color theme="1"/>
        <rFont val="Calibri"/>
        <family val="2"/>
      </rPr>
      <t xml:space="preserve"> d'une partie d'entre eux.</t>
    </r>
  </si>
  <si>
    <r>
      <t xml:space="preserve"> ▪ Augmentation des </t>
    </r>
    <r>
      <rPr>
        <b/>
        <sz val="11"/>
        <color theme="1"/>
        <rFont val="Calibri"/>
        <family val="2"/>
        <scheme val="minor"/>
      </rPr>
      <t xml:space="preserve">frais d'informatique </t>
    </r>
    <r>
      <rPr>
        <sz val="11"/>
        <color theme="1"/>
        <rFont val="Calibri"/>
        <family val="2"/>
        <scheme val="minor"/>
      </rPr>
      <t xml:space="preserve">liés à la mise en place de </t>
    </r>
    <r>
      <rPr>
        <u/>
        <sz val="11"/>
        <color theme="1"/>
        <rFont val="Calibri"/>
        <family val="2"/>
        <scheme val="minor"/>
      </rPr>
      <t>connexions pour le télétravail</t>
    </r>
    <r>
      <rPr>
        <sz val="11"/>
        <color theme="1"/>
        <rFont val="Calibri"/>
        <family val="2"/>
        <scheme val="minor"/>
      </rPr>
      <t xml:space="preserve"> durant le confinement.</t>
    </r>
  </si>
  <si>
    <t xml:space="preserve">              Dépenses de Fonctionnement</t>
  </si>
  <si>
    <r>
      <t xml:space="preserve"> ▪ Risque de demande d'</t>
    </r>
    <r>
      <rPr>
        <b/>
        <sz val="11"/>
        <color theme="1"/>
        <rFont val="Calibri"/>
        <family val="2"/>
        <scheme val="minor"/>
      </rPr>
      <t xml:space="preserve">indemnisation pour non-exécution de marchés publics </t>
    </r>
    <r>
      <rPr>
        <sz val="11"/>
        <color theme="1"/>
        <rFont val="Calibri"/>
        <family val="2"/>
        <scheme val="minor"/>
      </rPr>
      <t xml:space="preserve">de la part des adjudicataires </t>
    </r>
    <r>
      <rPr>
        <u/>
        <sz val="11"/>
        <color theme="1"/>
        <rFont val="Calibri"/>
        <family val="2"/>
        <scheme val="minor"/>
      </rPr>
      <t>suite à l'arrêt des chantiers</t>
    </r>
    <r>
      <rPr>
        <sz val="11"/>
        <color theme="1"/>
        <rFont val="Calibri"/>
        <family val="2"/>
        <scheme val="minor"/>
      </rPr>
      <t xml:space="preserve"> : coût de l'indemnisation + de la procédure de contentieux (le cas échéant), ainsi que </t>
    </r>
    <r>
      <rPr>
        <b/>
        <sz val="11"/>
        <color theme="1"/>
        <rFont val="Calibri"/>
        <family val="2"/>
        <scheme val="minor"/>
      </rPr>
      <t>coûts de révision</t>
    </r>
    <r>
      <rPr>
        <sz val="11"/>
        <color theme="1"/>
        <rFont val="Calibri"/>
        <family val="2"/>
        <scheme val="minor"/>
      </rPr>
      <t xml:space="preserve"> (suite à la reprise de chantiers et à l'application des clauses de révision).</t>
    </r>
  </si>
  <si>
    <r>
      <t xml:space="preserve"> ▪ Diminution temporaire des </t>
    </r>
    <r>
      <rPr>
        <b/>
        <sz val="11"/>
        <color theme="1"/>
        <rFont val="Calibri"/>
        <family val="2"/>
        <scheme val="minor"/>
      </rPr>
      <t xml:space="preserve">frais d'approvisionnement en marchandises et matériaux </t>
    </r>
    <r>
      <rPr>
        <u/>
        <sz val="11"/>
        <color theme="1"/>
        <rFont val="Calibri"/>
        <family val="2"/>
        <scheme val="minor"/>
      </rPr>
      <t>pendant la période de confinement</t>
    </r>
    <r>
      <rPr>
        <sz val="11"/>
        <color theme="1"/>
        <rFont val="Calibri"/>
        <family val="2"/>
        <scheme val="minor"/>
      </rPr>
      <t>.</t>
    </r>
  </si>
  <si>
    <t xml:space="preserve">              Amortissements</t>
  </si>
  <si>
    <r>
      <t xml:space="preserve"> ▪ </t>
    </r>
    <r>
      <rPr>
        <b/>
        <sz val="11"/>
        <color theme="1"/>
        <rFont val="Calibri"/>
        <family val="2"/>
        <scheme val="minor"/>
      </rPr>
      <t>Diminution des amortissements</t>
    </r>
    <r>
      <rPr>
        <sz val="11"/>
        <color theme="1"/>
        <rFont val="Calibri"/>
        <family val="2"/>
        <scheme val="minor"/>
      </rPr>
      <t xml:space="preserve"> suite à un </t>
    </r>
    <r>
      <rPr>
        <u/>
        <sz val="11"/>
        <color theme="1"/>
        <rFont val="Calibri"/>
        <family val="2"/>
        <scheme val="minor"/>
      </rPr>
      <t>report en 2021 de fins de chantiers prévus en 2020</t>
    </r>
    <r>
      <rPr>
        <sz val="11"/>
        <color theme="1"/>
        <rFont val="Calibri"/>
        <family val="2"/>
        <scheme val="minor"/>
      </rPr>
      <t xml:space="preserve"> </t>
    </r>
  </si>
  <si>
    <t xml:space="preserve">              Dépenses de Personnel</t>
  </si>
  <si>
    <r>
      <t xml:space="preserve"> ▪ Réduction des </t>
    </r>
    <r>
      <rPr>
        <b/>
        <sz val="11"/>
        <color theme="1"/>
        <rFont val="Calibri"/>
        <family val="2"/>
        <scheme val="minor"/>
      </rPr>
      <t xml:space="preserve">dépenses de fonctionnement des SLSP </t>
    </r>
    <r>
      <rPr>
        <sz val="11"/>
        <color theme="1"/>
        <rFont val="Calibri"/>
        <family val="2"/>
        <scheme val="minor"/>
      </rPr>
      <t>en raison d'une</t>
    </r>
    <r>
      <rPr>
        <u/>
        <sz val="11"/>
        <color theme="1"/>
        <rFont val="Calibri"/>
        <family val="2"/>
        <scheme val="minor"/>
      </rPr>
      <t xml:space="preserve"> sous-activité des services</t>
    </r>
    <r>
      <rPr>
        <sz val="11"/>
        <color theme="1"/>
        <rFont val="Calibri"/>
        <family val="2"/>
        <scheme val="minor"/>
      </rPr>
      <t xml:space="preserve"> (Ex. : carburant des véhicules, frais de déplacement, poste,  etc).</t>
    </r>
  </si>
  <si>
    <t>Subsides</t>
  </si>
  <si>
    <t>Dépenses de Personnel</t>
  </si>
  <si>
    <r>
      <rPr>
        <sz val="11"/>
        <rFont val="Calibri"/>
        <family val="2"/>
      </rPr>
      <t xml:space="preserve"> ▪ Potentiellement </t>
    </r>
    <r>
      <rPr>
        <b/>
        <sz val="11"/>
        <rFont val="Calibri"/>
        <family val="2"/>
      </rPr>
      <t xml:space="preserve">plus de travailleurs malades avec maintien du salaire garanti </t>
    </r>
    <r>
      <rPr>
        <u/>
        <sz val="11"/>
        <rFont val="Calibri"/>
        <family val="2"/>
      </rPr>
      <t>suite à la propagation du Covid-19</t>
    </r>
    <r>
      <rPr>
        <sz val="11"/>
        <rFont val="Calibri"/>
        <family val="2"/>
        <scheme val="minor"/>
      </rPr>
      <t xml:space="preserve"> </t>
    </r>
  </si>
  <si>
    <t>LT</t>
  </si>
  <si>
    <t>x</t>
  </si>
  <si>
    <t>Le retard pris sur les chantiers de création de logements va se reporter sur plusieurs exercices selon l’importance des chantiers.</t>
  </si>
  <si>
    <t>Malgré le maintien de la subvention régionale, les risques qui pèsent sur les subsides APE peuvent être de deux ordres : 1)  Les membres du personnel APE pour qui les SLSP auraient opté pour leur mise en chômage temporaire. 2) Les membres du personnel qui sont malades et pour lesquels il ne sera pas possible de réclamer le subside (taux d'absentéisme lié à la maladie). NB : La subvention est également perdue pour les article 60 si les travailleurs concernés sont mis au chômage.</t>
  </si>
  <si>
    <r>
      <t xml:space="preserve"> ▪</t>
    </r>
    <r>
      <rPr>
        <b/>
        <sz val="11"/>
        <rFont val="Calibri"/>
        <family val="2"/>
        <scheme val="minor"/>
      </rPr>
      <t xml:space="preserve"> Subsides APE</t>
    </r>
    <r>
      <rPr>
        <sz val="11"/>
        <rFont val="Calibri"/>
        <family val="2"/>
        <scheme val="minor"/>
      </rPr>
      <t xml:space="preserve"> :  a priori pas d'impact car mesures préventives de la région et maintien du paiement des subsides mais il y aura toutefois une perte de subside pour le personnel APE en chômage ou en cas d'absentéisme du personnel sous APE en raison de la maladie.</t>
    </r>
  </si>
  <si>
    <r>
      <t xml:space="preserve"> ▪ </t>
    </r>
    <r>
      <rPr>
        <b/>
        <sz val="11"/>
        <rFont val="Calibri"/>
        <family val="2"/>
        <scheme val="minor"/>
      </rPr>
      <t>Perte de</t>
    </r>
    <r>
      <rPr>
        <sz val="11"/>
        <rFont val="Calibri"/>
        <family val="2"/>
        <scheme val="minor"/>
      </rPr>
      <t xml:space="preserve"> </t>
    </r>
    <r>
      <rPr>
        <b/>
        <sz val="11"/>
        <rFont val="Calibri"/>
        <family val="2"/>
        <scheme val="minor"/>
      </rPr>
      <t>recettes locatives</t>
    </r>
    <r>
      <rPr>
        <sz val="11"/>
        <rFont val="Calibri"/>
        <family val="2"/>
        <scheme val="minor"/>
      </rPr>
      <t xml:space="preserve"> suite à la</t>
    </r>
    <r>
      <rPr>
        <u/>
        <sz val="11"/>
        <rFont val="Calibri"/>
        <family val="2"/>
        <scheme val="minor"/>
      </rPr>
      <t xml:space="preserve"> prolongation de délai pour la création de logements</t>
    </r>
  </si>
  <si>
    <r>
      <t xml:space="preserve"> ▪ </t>
    </r>
    <r>
      <rPr>
        <b/>
        <sz val="11"/>
        <rFont val="Calibri"/>
        <family val="2"/>
        <scheme val="minor"/>
      </rPr>
      <t>Diminution des recettes locatives suite à la révision des loyers</t>
    </r>
    <r>
      <rPr>
        <sz val="11"/>
        <rFont val="Calibri"/>
        <family val="2"/>
        <scheme val="minor"/>
      </rPr>
      <t xml:space="preserve"> consécutive à la </t>
    </r>
    <r>
      <rPr>
        <u/>
        <sz val="11"/>
        <rFont val="Calibri"/>
        <family val="2"/>
        <scheme val="minor"/>
      </rPr>
      <t>baisse des revenus des locataires qui travaillaient et qui vont se retrouver au chômage suite à des faillites</t>
    </r>
  </si>
  <si>
    <r>
      <t xml:space="preserve"> ▪ </t>
    </r>
    <r>
      <rPr>
        <b/>
        <sz val="11"/>
        <rFont val="Calibri"/>
        <family val="2"/>
        <scheme val="minor"/>
      </rPr>
      <t>Diminution des recettes locatives suite à la révision des loyers</t>
    </r>
    <r>
      <rPr>
        <sz val="11"/>
        <rFont val="Calibri"/>
        <family val="2"/>
        <scheme val="minor"/>
      </rPr>
      <t xml:space="preserve"> consécutive à la </t>
    </r>
    <r>
      <rPr>
        <u/>
        <sz val="11"/>
        <rFont val="Calibri"/>
        <family val="2"/>
        <scheme val="minor"/>
      </rPr>
      <t>baisse des revenus des locataires qui sont en chômage temporaire ou en maladie et qui travaillaient</t>
    </r>
  </si>
  <si>
    <t>L'impact sera d'autant plus important pour les loyers d'équilibre ou moyens. Cependant, certains locataires qui bénéficient de revenus de remplacement pourraient aussi ne pas payer leur loyer par l’effet de crise (dépenses suite à l’effet de panique engendrant des problèmes de trésorerie personnelle, augmentation du coût du caddie, etc…).</t>
  </si>
  <si>
    <r>
      <t xml:space="preserve"> ▪ </t>
    </r>
    <r>
      <rPr>
        <b/>
        <sz val="11"/>
        <color theme="1"/>
        <rFont val="Calibri"/>
        <family val="2"/>
        <scheme val="minor"/>
      </rPr>
      <t>Perte de</t>
    </r>
    <r>
      <rPr>
        <sz val="11"/>
        <color theme="1"/>
        <rFont val="Calibri"/>
        <family val="2"/>
        <scheme val="minor"/>
      </rPr>
      <t xml:space="preserve"> </t>
    </r>
    <r>
      <rPr>
        <b/>
        <sz val="11"/>
        <color theme="1"/>
        <rFont val="Calibri"/>
        <family val="2"/>
        <scheme val="minor"/>
      </rPr>
      <t xml:space="preserve">recettes </t>
    </r>
    <r>
      <rPr>
        <sz val="11"/>
        <color theme="1"/>
        <rFont val="Calibri"/>
        <family val="2"/>
        <scheme val="minor"/>
      </rPr>
      <t>suite au</t>
    </r>
    <r>
      <rPr>
        <u/>
        <sz val="11"/>
        <color theme="1"/>
        <rFont val="Calibri"/>
        <family val="2"/>
        <scheme val="minor"/>
      </rPr>
      <t xml:space="preserve"> report de la vente de logements </t>
    </r>
  </si>
  <si>
    <t>Il s’agit d’une forme de contentieux spécifique, souvent lié à des non-paiements de loyer, et qui risque de se prolonger.</t>
  </si>
  <si>
    <r>
      <t xml:space="preserve"> ▪ Augmentation des </t>
    </r>
    <r>
      <rPr>
        <b/>
        <sz val="11"/>
        <color theme="1"/>
        <rFont val="Calibri"/>
        <family val="2"/>
        <scheme val="minor"/>
      </rPr>
      <t>frais liés aux équipements individuels de protection du personnel</t>
    </r>
    <r>
      <rPr>
        <sz val="11"/>
        <color theme="1"/>
        <rFont val="Calibri"/>
        <family val="2"/>
        <scheme val="minor"/>
      </rPr>
      <t xml:space="preserve"> (masques, gel désinfectant, produit de nettoyage, gants…) </t>
    </r>
    <r>
      <rPr>
        <b/>
        <sz val="11"/>
        <color theme="1"/>
        <rFont val="Calibri"/>
        <family val="2"/>
        <scheme val="minor"/>
      </rPr>
      <t>et à l'adapation des locaux</t>
    </r>
    <r>
      <rPr>
        <sz val="11"/>
        <color theme="1"/>
        <rFont val="Calibri"/>
        <family val="2"/>
        <scheme val="minor"/>
      </rPr>
      <t xml:space="preserve"> (accueil locataires et candidats locataires) </t>
    </r>
    <r>
      <rPr>
        <u/>
        <sz val="11"/>
        <color theme="1"/>
        <rFont val="Calibri"/>
        <family val="2"/>
        <scheme val="minor"/>
      </rPr>
      <t>en raison des mesures sanitaires</t>
    </r>
  </si>
  <si>
    <t>La grande majorité des locataires ayant des revenus de remplacement, seuls ceux disposant de revenus du travail seront potentiellement concernés. L’effet le plus sensible sera probablement sur les loyers moyens et en tout cas sur les loyers liés à une activité professionnelle.</t>
  </si>
  <si>
    <t>Trésorerie</t>
  </si>
  <si>
    <t>Amortissements</t>
  </si>
  <si>
    <t>IMPACT ESTIMÉ (montants absolus)</t>
  </si>
  <si>
    <t>Dépenses de Fonctionnement</t>
  </si>
  <si>
    <t xml:space="preserve">EFFET ESCOMPTÉ (montants absolus) </t>
  </si>
  <si>
    <t>SYNTHÈSE DES RISQUES SUR LES RECETTES (perte financière uniquement)</t>
  </si>
  <si>
    <t>SYNTHÈSE DES RISQUES SUR LES DÉPENSES (perte financière uniquement)</t>
  </si>
  <si>
    <t>SYNTHÈSE GENERALE DES SURCOÛTS                      (financiers uniquement)</t>
  </si>
  <si>
    <t>SYNTHÈSE DES RISQUES TOTAUX                                (perte financière uniquement)</t>
  </si>
  <si>
    <t>SYNTHÈSE DES ÉCONOMIES INDIRECTES (gains financiers uniquement)</t>
  </si>
  <si>
    <t>Gain financier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</si>
</sst>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 &quot;€&quot;_-;\-* #,##0\ &quot;€&quot;_-;_-* &quot;-&quot;??\ &quot;€&quot;_-;_-@_-"/>
  </numFmts>
  <fonts count="46"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12"/>
      <color rgb="FF119F3D"/>
      <name val="Calibri"/>
      <family val="2"/>
      <scheme val="minor"/>
    </font>
    <font>
      <sz val="11"/>
      <color theme="1"/>
      <name val="Calibri"/>
      <family val="2"/>
    </font>
    <font>
      <sz val="9"/>
      <color indexed="81"/>
      <name val="Tahoma"/>
      <family val="2"/>
    </font>
    <font>
      <b/>
      <sz val="9"/>
      <color indexed="81"/>
      <name val="Tahoma"/>
      <family val="2"/>
    </font>
    <font>
      <u/>
      <sz val="11"/>
      <color theme="1"/>
      <name val="Calibri"/>
      <family val="2"/>
      <scheme val="minor"/>
    </font>
    <font>
      <b/>
      <sz val="16"/>
      <color rgb="FF119F3D"/>
      <name val="Calibri"/>
      <family val="2"/>
      <scheme val="minor"/>
    </font>
    <font>
      <sz val="16"/>
      <color rgb="FF119F3D"/>
      <name val="Calibri"/>
      <family val="2"/>
      <scheme val="minor"/>
    </font>
    <font>
      <u/>
      <sz val="16"/>
      <color rgb="FF119F3D"/>
      <name val="Calibri"/>
      <family val="2"/>
      <scheme val="minor"/>
    </font>
    <font>
      <b/>
      <sz val="12"/>
      <color rgb="FFC00000"/>
      <name val="Calibri"/>
      <family val="2"/>
      <scheme val="minor"/>
    </font>
    <font>
      <b/>
      <sz val="16"/>
      <color rgb="FFC00000"/>
      <name val="Calibri"/>
      <family val="2"/>
      <scheme val="minor"/>
    </font>
    <font>
      <sz val="16"/>
      <color rgb="FFC00000"/>
      <name val="Calibri"/>
      <family val="2"/>
      <scheme val="minor"/>
    </font>
    <font>
      <u/>
      <sz val="16"/>
      <color rgb="FFC00000"/>
      <name val="Calibri"/>
      <family val="2"/>
      <scheme val="minor"/>
    </font>
    <font>
      <b/>
      <sz val="11"/>
      <color theme="1"/>
      <name val="Calibri"/>
      <family val="2"/>
    </font>
    <font>
      <u/>
      <sz val="11"/>
      <color theme="1"/>
      <name val="Calibri"/>
      <family val="2"/>
    </font>
    <font>
      <sz val="11"/>
      <name val="Calibri"/>
      <family val="2"/>
      <scheme val="minor"/>
    </font>
    <font>
      <b/>
      <sz val="11"/>
      <name val="Calibri"/>
      <family val="2"/>
      <scheme val="minor"/>
    </font>
    <font>
      <u/>
      <sz val="11"/>
      <name val="Calibri"/>
      <family val="2"/>
      <scheme val="minor"/>
    </font>
    <font>
      <sz val="11"/>
      <name val="Calibri"/>
      <family val="2"/>
    </font>
    <font>
      <sz val="11"/>
      <color theme="0"/>
      <name val="Calibri"/>
      <family val="2"/>
      <scheme val="minor"/>
    </font>
    <font>
      <b/>
      <sz val="16"/>
      <color theme="0"/>
      <name val="Calibri"/>
      <family val="2"/>
      <scheme val="minor"/>
    </font>
    <font>
      <b/>
      <sz val="18"/>
      <color theme="0"/>
      <name val="Calibri"/>
      <family val="2"/>
      <scheme val="minor"/>
    </font>
    <font>
      <b/>
      <sz val="18"/>
      <color theme="1"/>
      <name val="Calibri"/>
      <family val="2"/>
      <scheme val="minor"/>
    </font>
    <font>
      <sz val="16"/>
      <color theme="0"/>
      <name val="Calibri"/>
      <family val="2"/>
      <scheme val="minor"/>
    </font>
    <font>
      <sz val="18"/>
      <color theme="0"/>
      <name val="Calibri"/>
      <family val="2"/>
      <scheme val="minor"/>
    </font>
    <font>
      <b/>
      <sz val="18"/>
      <name val="Calibri"/>
      <family val="2"/>
      <scheme val="minor"/>
    </font>
    <font>
      <sz val="18"/>
      <name val="Calibri"/>
      <family val="2"/>
      <scheme val="minor"/>
    </font>
    <font>
      <sz val="16"/>
      <name val="Calibri"/>
      <family val="2"/>
      <scheme val="minor"/>
    </font>
    <font>
      <b/>
      <sz val="14"/>
      <color rgb="FF119F3D"/>
      <name val="Calibri"/>
      <family val="2"/>
      <scheme val="minor"/>
    </font>
    <font>
      <b/>
      <sz val="14"/>
      <color rgb="FFC00000"/>
      <name val="Calibri"/>
      <family val="2"/>
      <scheme val="minor"/>
    </font>
    <font>
      <b/>
      <sz val="26"/>
      <color theme="1"/>
      <name val="Calibri"/>
      <family val="2"/>
      <scheme val="minor"/>
    </font>
    <font>
      <b/>
      <sz val="26"/>
      <color theme="0"/>
      <name val="Calibri"/>
      <family val="2"/>
      <scheme val="minor"/>
    </font>
    <font>
      <b/>
      <sz val="12"/>
      <color theme="4" tint="-0.249977111117893"/>
      <name val="Calibri"/>
      <family val="2"/>
      <scheme val="minor"/>
    </font>
    <font>
      <b/>
      <sz val="14"/>
      <color theme="4" tint="-0.249977111117893"/>
      <name val="Calibri"/>
      <family val="2"/>
      <scheme val="minor"/>
    </font>
    <font>
      <b/>
      <sz val="14"/>
      <name val="Calibri"/>
      <family val="2"/>
      <scheme val="minor"/>
    </font>
    <font>
      <b/>
      <sz val="11"/>
      <color rgb="FF119F3D"/>
      <name val="Calibri"/>
      <family val="2"/>
      <scheme val="minor"/>
    </font>
    <font>
      <b/>
      <sz val="11"/>
      <color rgb="FFC00000"/>
      <name val="Calibri"/>
      <family val="2"/>
      <scheme val="minor"/>
    </font>
    <font>
      <b/>
      <sz val="16"/>
      <color rgb="FF305496"/>
      <name val="Calibri"/>
      <family val="2"/>
      <scheme val="minor"/>
    </font>
    <font>
      <sz val="16"/>
      <color rgb="FF305496"/>
      <name val="Calibri"/>
      <family val="2"/>
      <scheme val="minor"/>
    </font>
    <font>
      <u/>
      <sz val="16"/>
      <color rgb="FF305496"/>
      <name val="Calibri"/>
      <family val="2"/>
      <scheme val="minor"/>
    </font>
    <font>
      <b/>
      <sz val="12"/>
      <color rgb="FF305496"/>
      <name val="Calibri"/>
      <family val="2"/>
      <scheme val="minor"/>
    </font>
    <font>
      <b/>
      <sz val="11"/>
      <name val="Calibri"/>
      <family val="2"/>
    </font>
    <font>
      <u/>
      <sz val="11"/>
      <name val="Calibri"/>
      <family val="2"/>
    </font>
  </fonts>
  <fills count="17">
    <fill>
      <patternFill patternType="none"/>
    </fill>
    <fill>
      <patternFill patternType="gray125"/>
    </fill>
    <fill>
      <patternFill patternType="solid">
        <fgColor theme="9" tint="0.79998168889431442"/>
        <bgColor indexed="64"/>
      </patternFill>
    </fill>
    <fill>
      <patternFill patternType="solid">
        <fgColor rgb="FFEACED3"/>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1" tint="0.249977111117893"/>
        <bgColor indexed="64"/>
      </patternFill>
    </fill>
    <fill>
      <patternFill patternType="solid">
        <fgColor theme="2"/>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2" tint="-0.749992370372631"/>
        <bgColor indexed="64"/>
      </patternFill>
    </fill>
    <fill>
      <patternFill patternType="solid">
        <fgColor rgb="FF757171"/>
        <bgColor indexed="64"/>
      </patternFill>
    </fill>
    <fill>
      <patternFill patternType="solid">
        <fgColor rgb="FFAEAAAA"/>
        <bgColor indexed="64"/>
      </patternFill>
    </fill>
    <fill>
      <patternFill patternType="solid">
        <fgColor rgb="FFE7E6E6"/>
        <bgColor indexed="64"/>
      </patternFill>
    </fill>
    <fill>
      <patternFill patternType="solid">
        <fgColor theme="8" tint="0.59999389629810485"/>
        <bgColor indexed="64"/>
      </patternFill>
    </fill>
    <fill>
      <patternFill patternType="solid">
        <fgColor theme="8" tint="0.79998168889431442"/>
        <bgColor indexed="64"/>
      </patternFill>
    </fill>
  </fills>
  <borders count="163">
    <border>
      <left/>
      <right/>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bottom style="thick">
        <color auto="1"/>
      </bottom>
      <diagonal/>
    </border>
    <border>
      <left/>
      <right/>
      <top/>
      <bottom style="thick">
        <color auto="1"/>
      </bottom>
      <diagonal/>
    </border>
    <border>
      <left style="thin">
        <color auto="1"/>
      </left>
      <right style="thin">
        <color auto="1"/>
      </right>
      <top style="thick">
        <color auto="1"/>
      </top>
      <bottom/>
      <diagonal/>
    </border>
    <border>
      <left style="thick">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thick">
        <color auto="1"/>
      </top>
      <bottom/>
      <diagonal/>
    </border>
    <border>
      <left style="thin">
        <color auto="1"/>
      </left>
      <right/>
      <top/>
      <bottom style="medium">
        <color auto="1"/>
      </bottom>
      <diagonal/>
    </border>
    <border>
      <left style="medium">
        <color auto="1"/>
      </left>
      <right style="thin">
        <color auto="1"/>
      </right>
      <top style="medium">
        <color auto="1"/>
      </top>
      <bottom style="medium">
        <color auto="1"/>
      </bottom>
      <diagonal/>
    </border>
    <border>
      <left style="medium">
        <color auto="1"/>
      </left>
      <right style="thick">
        <color auto="1"/>
      </right>
      <top style="thick">
        <color auto="1"/>
      </top>
      <bottom/>
      <diagonal/>
    </border>
    <border>
      <left style="thin">
        <color auto="1"/>
      </left>
      <right style="thin">
        <color auto="1"/>
      </right>
      <top/>
      <bottom/>
      <diagonal/>
    </border>
    <border>
      <left style="thick">
        <color auto="1"/>
      </left>
      <right style="thin">
        <color auto="1"/>
      </right>
      <top/>
      <bottom/>
      <diagonal/>
    </border>
    <border>
      <left/>
      <right/>
      <top style="thin">
        <color theme="0"/>
      </top>
      <bottom style="thin">
        <color theme="0"/>
      </bottom>
      <diagonal/>
    </border>
    <border>
      <left style="thick">
        <color auto="1"/>
      </left>
      <right style="thin">
        <color auto="1"/>
      </right>
      <top style="hair">
        <color rgb="FFC00000"/>
      </top>
      <bottom style="hair">
        <color rgb="FFC00000"/>
      </bottom>
      <diagonal/>
    </border>
    <border>
      <left style="thin">
        <color auto="1"/>
      </left>
      <right style="thin">
        <color auto="1"/>
      </right>
      <top style="hair">
        <color rgb="FFC00000"/>
      </top>
      <bottom style="hair">
        <color rgb="FFC00000"/>
      </bottom>
      <diagonal/>
    </border>
    <border>
      <left style="thin">
        <color auto="1"/>
      </left>
      <right/>
      <top style="hair">
        <color rgb="FFC00000"/>
      </top>
      <bottom style="hair">
        <color rgb="FFC00000"/>
      </bottom>
      <diagonal/>
    </border>
    <border>
      <left style="thin">
        <color auto="1"/>
      </left>
      <right style="medium">
        <color auto="1"/>
      </right>
      <top/>
      <bottom style="hair">
        <color rgb="FFC00000"/>
      </bottom>
      <diagonal/>
    </border>
    <border>
      <left/>
      <right/>
      <top/>
      <bottom style="hair">
        <color rgb="FFC00000"/>
      </bottom>
      <diagonal/>
    </border>
    <border>
      <left style="thin">
        <color auto="1"/>
      </left>
      <right style="thin">
        <color auto="1"/>
      </right>
      <top/>
      <bottom style="hair">
        <color rgb="FFC00000"/>
      </bottom>
      <diagonal/>
    </border>
    <border>
      <left style="thin">
        <color auto="1"/>
      </left>
      <right/>
      <top/>
      <bottom style="hair">
        <color rgb="FFC00000"/>
      </bottom>
      <diagonal/>
    </border>
    <border>
      <left style="thin">
        <color auto="1"/>
      </left>
      <right style="medium">
        <color auto="1"/>
      </right>
      <top/>
      <bottom/>
      <diagonal/>
    </border>
    <border>
      <left style="medium">
        <color auto="1"/>
      </left>
      <right style="thin">
        <color auto="1"/>
      </right>
      <top/>
      <bottom style="hair">
        <color rgb="FFC00000"/>
      </bottom>
      <diagonal/>
    </border>
    <border>
      <left style="thin">
        <color auto="1"/>
      </left>
      <right/>
      <top/>
      <bottom/>
      <diagonal/>
    </border>
    <border>
      <left/>
      <right/>
      <top style="thick">
        <color auto="1"/>
      </top>
      <bottom/>
      <diagonal/>
    </border>
    <border>
      <left style="thin">
        <color auto="1"/>
      </left>
      <right/>
      <top style="medium">
        <color auto="1"/>
      </top>
      <bottom style="medium">
        <color auto="1"/>
      </bottom>
      <diagonal/>
    </border>
    <border>
      <left style="medium">
        <color auto="1"/>
      </left>
      <right style="thin">
        <color auto="1"/>
      </right>
      <top style="thick">
        <color auto="1"/>
      </top>
      <bottom style="hair">
        <color auto="1"/>
      </bottom>
      <diagonal/>
    </border>
    <border>
      <left style="thin">
        <color auto="1"/>
      </left>
      <right style="medium">
        <color auto="1"/>
      </right>
      <top style="thick">
        <color auto="1"/>
      </top>
      <bottom style="hair">
        <color auto="1"/>
      </bottom>
      <diagonal/>
    </border>
    <border>
      <left style="medium">
        <color auto="1"/>
      </left>
      <right style="medium">
        <color auto="1"/>
      </right>
      <top style="thick">
        <color auto="1"/>
      </top>
      <bottom style="hair">
        <color auto="1"/>
      </bottom>
      <diagonal/>
    </border>
    <border>
      <left style="thick">
        <color auto="1"/>
      </left>
      <right/>
      <top/>
      <bottom/>
      <diagonal/>
    </border>
    <border>
      <left style="medium">
        <color auto="1"/>
      </left>
      <right style="thin">
        <color auto="1"/>
      </right>
      <top/>
      <bottom/>
      <diagonal/>
    </border>
    <border>
      <left style="medium">
        <color auto="1"/>
      </left>
      <right style="medium">
        <color auto="1"/>
      </right>
      <top/>
      <bottom/>
      <diagonal/>
    </border>
    <border>
      <left style="medium">
        <color auto="1"/>
      </left>
      <right style="medium">
        <color auto="1"/>
      </right>
      <top style="thick">
        <color auto="1"/>
      </top>
      <bottom/>
      <diagonal/>
    </border>
    <border>
      <left style="medium">
        <color auto="1"/>
      </left>
      <right style="medium">
        <color auto="1"/>
      </right>
      <top/>
      <bottom style="medium">
        <color auto="1"/>
      </bottom>
      <diagonal/>
    </border>
    <border>
      <left style="thick">
        <color auto="1"/>
      </left>
      <right style="thin">
        <color auto="1"/>
      </right>
      <top style="double">
        <color auto="1"/>
      </top>
      <bottom/>
      <diagonal/>
    </border>
    <border>
      <left style="hair">
        <color theme="0"/>
      </left>
      <right style="hair">
        <color theme="0"/>
      </right>
      <top style="hair">
        <color theme="0"/>
      </top>
      <bottom style="hair">
        <color theme="0"/>
      </bottom>
      <diagonal/>
    </border>
    <border>
      <left style="double">
        <color theme="1" tint="4.9989318521683403E-2"/>
      </left>
      <right/>
      <top style="thin">
        <color theme="0"/>
      </top>
      <bottom style="thin">
        <color theme="0"/>
      </bottom>
      <diagonal/>
    </border>
    <border>
      <left style="double">
        <color theme="1" tint="4.9989318521683403E-2"/>
      </left>
      <right/>
      <top style="thin">
        <color theme="0"/>
      </top>
      <bottom style="double">
        <color theme="1" tint="4.9989318521683403E-2"/>
      </bottom>
      <diagonal/>
    </border>
    <border>
      <left style="thick">
        <color theme="0"/>
      </left>
      <right style="hair">
        <color theme="0"/>
      </right>
      <top style="hair">
        <color theme="0"/>
      </top>
      <bottom style="hair">
        <color theme="0"/>
      </bottom>
      <diagonal/>
    </border>
    <border>
      <left style="double">
        <color theme="1" tint="4.9989318521683403E-2"/>
      </left>
      <right/>
      <top/>
      <bottom style="thin">
        <color theme="0"/>
      </bottom>
      <diagonal/>
    </border>
    <border>
      <left/>
      <right/>
      <top/>
      <bottom style="thin">
        <color theme="0"/>
      </bottom>
      <diagonal/>
    </border>
    <border>
      <left style="thick">
        <color theme="0"/>
      </left>
      <right style="hair">
        <color theme="0"/>
      </right>
      <top/>
      <bottom style="hair">
        <color theme="0"/>
      </bottom>
      <diagonal/>
    </border>
    <border>
      <left style="hair">
        <color theme="0"/>
      </left>
      <right style="hair">
        <color theme="0"/>
      </right>
      <top/>
      <bottom style="hair">
        <color theme="0"/>
      </bottom>
      <diagonal/>
    </border>
    <border>
      <left style="thick">
        <color theme="0"/>
      </left>
      <right style="hair">
        <color theme="0"/>
      </right>
      <top style="double">
        <color theme="0"/>
      </top>
      <bottom style="thick">
        <color theme="0"/>
      </bottom>
      <diagonal/>
    </border>
    <border>
      <left style="hair">
        <color theme="0"/>
      </left>
      <right style="hair">
        <color theme="0"/>
      </right>
      <top style="double">
        <color theme="0"/>
      </top>
      <bottom style="thick">
        <color theme="0"/>
      </bottom>
      <diagonal/>
    </border>
    <border>
      <left style="hair">
        <color theme="0"/>
      </left>
      <right style="double">
        <color theme="1" tint="4.9989318521683403E-2"/>
      </right>
      <top style="double">
        <color theme="0"/>
      </top>
      <bottom style="thick">
        <color theme="0"/>
      </bottom>
      <diagonal/>
    </border>
    <border>
      <left style="medium">
        <color auto="1"/>
      </left>
      <right/>
      <top style="thick">
        <color auto="1"/>
      </top>
      <bottom style="hair">
        <color auto="1"/>
      </bottom>
      <diagonal/>
    </border>
    <border>
      <left style="medium">
        <color auto="1"/>
      </left>
      <right style="medium">
        <color auto="1"/>
      </right>
      <top/>
      <bottom style="hair">
        <color rgb="FFC00000"/>
      </bottom>
      <diagonal/>
    </border>
    <border>
      <left style="medium">
        <color auto="1"/>
      </left>
      <right style="medium">
        <color auto="1"/>
      </right>
      <top style="hair">
        <color rgb="FFC00000"/>
      </top>
      <bottom style="hair">
        <color rgb="FFC00000"/>
      </bottom>
      <diagonal/>
    </border>
    <border>
      <left style="thick">
        <color auto="1"/>
      </left>
      <right style="thin">
        <color auto="1"/>
      </right>
      <top/>
      <bottom style="hair">
        <color rgb="FFC00000"/>
      </bottom>
      <diagonal/>
    </border>
    <border>
      <left style="medium">
        <color auto="1"/>
      </left>
      <right style="thick">
        <color auto="1"/>
      </right>
      <top/>
      <bottom/>
      <diagonal/>
    </border>
    <border>
      <left style="double">
        <color theme="1" tint="4.9989318521683403E-2"/>
      </left>
      <right/>
      <top style="double">
        <color theme="1" tint="4.9989318521683403E-2"/>
      </top>
      <bottom style="thick">
        <color theme="0"/>
      </bottom>
      <diagonal/>
    </border>
    <border>
      <left style="medium">
        <color auto="1"/>
      </left>
      <right/>
      <top/>
      <bottom style="hair">
        <color rgb="FFC00000"/>
      </bottom>
      <diagonal/>
    </border>
    <border>
      <left style="thick">
        <color auto="1"/>
      </left>
      <right style="thin">
        <color auto="1"/>
      </right>
      <top style="hair">
        <color rgb="FF119F3D"/>
      </top>
      <bottom style="hair">
        <color rgb="FF119F3D"/>
      </bottom>
      <diagonal/>
    </border>
    <border>
      <left style="thin">
        <color auto="1"/>
      </left>
      <right style="thin">
        <color auto="1"/>
      </right>
      <top style="hair">
        <color rgb="FF119F3D"/>
      </top>
      <bottom style="hair">
        <color rgb="FF119F3D"/>
      </bottom>
      <diagonal/>
    </border>
    <border>
      <left style="thin">
        <color auto="1"/>
      </left>
      <right/>
      <top style="hair">
        <color rgb="FF119F3D"/>
      </top>
      <bottom style="hair">
        <color rgb="FF119F3D"/>
      </bottom>
      <diagonal/>
    </border>
    <border>
      <left style="thin">
        <color auto="1"/>
      </left>
      <right style="medium">
        <color auto="1"/>
      </right>
      <top style="hair">
        <color rgb="FF119F3D"/>
      </top>
      <bottom style="hair">
        <color rgb="FF119F3D"/>
      </bottom>
      <diagonal/>
    </border>
    <border>
      <left style="medium">
        <color auto="1"/>
      </left>
      <right style="medium">
        <color auto="1"/>
      </right>
      <top style="hair">
        <color rgb="FF119F3D"/>
      </top>
      <bottom style="hair">
        <color rgb="FF119F3D"/>
      </bottom>
      <diagonal/>
    </border>
    <border>
      <left/>
      <right/>
      <top style="hair">
        <color rgb="FF119F3D"/>
      </top>
      <bottom style="hair">
        <color rgb="FF119F3D"/>
      </bottom>
      <diagonal/>
    </border>
    <border>
      <left style="thick">
        <color rgb="FFFF0000"/>
      </left>
      <right style="thick">
        <color rgb="FFFF0000"/>
      </right>
      <top style="thick">
        <color rgb="FFFF0000"/>
      </top>
      <bottom style="thick">
        <color rgb="FFFF0000"/>
      </bottom>
      <diagonal/>
    </border>
    <border>
      <left style="thin">
        <color theme="0"/>
      </left>
      <right style="thin">
        <color theme="0"/>
      </right>
      <top style="hair">
        <color theme="0"/>
      </top>
      <bottom style="double">
        <color theme="1" tint="4.9989318521683403E-2"/>
      </bottom>
      <diagonal/>
    </border>
    <border>
      <left style="thin">
        <color theme="0"/>
      </left>
      <right style="thick">
        <color rgb="FFFF0000"/>
      </right>
      <top style="hair">
        <color theme="0"/>
      </top>
      <bottom style="double">
        <color theme="1" tint="4.9989318521683403E-2"/>
      </bottom>
      <diagonal/>
    </border>
    <border>
      <left style="thick">
        <color theme="0"/>
      </left>
      <right style="thin">
        <color theme="0"/>
      </right>
      <top style="hair">
        <color theme="0"/>
      </top>
      <bottom style="double">
        <color theme="1" tint="4.9989318521683403E-2"/>
      </bottom>
      <diagonal/>
    </border>
    <border>
      <left style="hair">
        <color theme="0"/>
      </left>
      <right style="double">
        <color theme="1" tint="4.9989318521683403E-2"/>
      </right>
      <top style="thick">
        <color theme="0"/>
      </top>
      <bottom style="thin">
        <color theme="0"/>
      </bottom>
      <diagonal/>
    </border>
    <border>
      <left style="hair">
        <color theme="0"/>
      </left>
      <right style="double">
        <color theme="1" tint="4.9989318521683403E-2"/>
      </right>
      <top style="thin">
        <color theme="0"/>
      </top>
      <bottom style="thin">
        <color theme="0"/>
      </bottom>
      <diagonal/>
    </border>
    <border>
      <left style="hair">
        <color theme="0"/>
      </left>
      <right style="double">
        <color theme="1" tint="4.9989318521683403E-2"/>
      </right>
      <top style="thin">
        <color theme="0"/>
      </top>
      <bottom style="thick">
        <color rgb="FFFF0000"/>
      </bottom>
      <diagonal/>
    </border>
    <border>
      <left style="double">
        <color theme="1" tint="0.24994659260841701"/>
      </left>
      <right/>
      <top style="double">
        <color theme="1" tint="0.24994659260841701"/>
      </top>
      <bottom style="thick">
        <color theme="0"/>
      </bottom>
      <diagonal/>
    </border>
    <border>
      <left/>
      <right/>
      <top style="double">
        <color theme="1" tint="0.24994659260841701"/>
      </top>
      <bottom style="thick">
        <color theme="0"/>
      </bottom>
      <diagonal/>
    </border>
    <border>
      <left style="thick">
        <color theme="0"/>
      </left>
      <right style="hair">
        <color theme="0"/>
      </right>
      <top style="double">
        <color theme="1" tint="0.24994659260841701"/>
      </top>
      <bottom style="thick">
        <color theme="0"/>
      </bottom>
      <diagonal/>
    </border>
    <border>
      <left style="hair">
        <color theme="0"/>
      </left>
      <right style="hair">
        <color theme="0"/>
      </right>
      <top style="double">
        <color theme="1" tint="0.24994659260841701"/>
      </top>
      <bottom style="thick">
        <color theme="0"/>
      </bottom>
      <diagonal/>
    </border>
    <border>
      <left style="hair">
        <color theme="0"/>
      </left>
      <right style="double">
        <color theme="1" tint="0.24994659260841701"/>
      </right>
      <top style="double">
        <color theme="1" tint="0.24994659260841701"/>
      </top>
      <bottom style="thick">
        <color theme="0"/>
      </bottom>
      <diagonal/>
    </border>
    <border>
      <left style="double">
        <color theme="1" tint="0.24994659260841701"/>
      </left>
      <right/>
      <top/>
      <bottom style="thin">
        <color theme="0"/>
      </bottom>
      <diagonal/>
    </border>
    <border>
      <left style="hair">
        <color theme="0"/>
      </left>
      <right style="double">
        <color theme="1" tint="0.24994659260841701"/>
      </right>
      <top/>
      <bottom style="hair">
        <color theme="0"/>
      </bottom>
      <diagonal/>
    </border>
    <border>
      <left style="double">
        <color theme="1" tint="0.24994659260841701"/>
      </left>
      <right/>
      <top style="thin">
        <color theme="0"/>
      </top>
      <bottom style="thin">
        <color theme="0"/>
      </bottom>
      <diagonal/>
    </border>
    <border>
      <left style="hair">
        <color theme="0"/>
      </left>
      <right style="double">
        <color theme="1" tint="0.24994659260841701"/>
      </right>
      <top style="hair">
        <color theme="0"/>
      </top>
      <bottom style="hair">
        <color theme="0"/>
      </bottom>
      <diagonal/>
    </border>
    <border>
      <left style="hair">
        <color theme="0"/>
      </left>
      <right style="double">
        <color theme="1" tint="0.24994659260841701"/>
      </right>
      <top style="hair">
        <color theme="0"/>
      </top>
      <bottom/>
      <diagonal/>
    </border>
    <border>
      <left style="double">
        <color theme="1" tint="0.24994659260841701"/>
      </left>
      <right/>
      <top style="thin">
        <color theme="0"/>
      </top>
      <bottom style="double">
        <color theme="1" tint="0.24994659260841701"/>
      </bottom>
      <diagonal/>
    </border>
    <border>
      <left/>
      <right/>
      <top style="thin">
        <color theme="0"/>
      </top>
      <bottom style="double">
        <color theme="1" tint="0.24994659260841701"/>
      </bottom>
      <diagonal/>
    </border>
    <border>
      <left style="thick">
        <color theme="0"/>
      </left>
      <right style="hair">
        <color theme="0"/>
      </right>
      <top style="hair">
        <color theme="0"/>
      </top>
      <bottom style="double">
        <color theme="1" tint="0.24994659260841701"/>
      </bottom>
      <diagonal/>
    </border>
    <border>
      <left style="hair">
        <color theme="0"/>
      </left>
      <right style="hair">
        <color theme="0"/>
      </right>
      <top style="hair">
        <color theme="0"/>
      </top>
      <bottom style="double">
        <color theme="1" tint="0.24994659260841701"/>
      </bottom>
      <diagonal/>
    </border>
    <border>
      <left style="hair">
        <color theme="0"/>
      </left>
      <right/>
      <top style="hair">
        <color theme="0"/>
      </top>
      <bottom style="double">
        <color theme="1" tint="0.24994659260841701"/>
      </bottom>
      <diagonal/>
    </border>
    <border>
      <left style="double">
        <color theme="0"/>
      </left>
      <right style="double">
        <color theme="1" tint="0.24994659260841701"/>
      </right>
      <top style="double">
        <color theme="0"/>
      </top>
      <bottom style="double">
        <color theme="1" tint="0.24994659260841701"/>
      </bottom>
      <diagonal/>
    </border>
    <border>
      <left style="thick">
        <color auto="1"/>
      </left>
      <right/>
      <top/>
      <bottom style="thick">
        <color auto="1"/>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top/>
      <bottom style="thick">
        <color auto="1"/>
      </bottom>
      <diagonal/>
    </border>
    <border>
      <left style="thin">
        <color auto="1"/>
      </left>
      <right style="medium">
        <color auto="1"/>
      </right>
      <top/>
      <bottom style="thick">
        <color auto="1"/>
      </bottom>
      <diagonal/>
    </border>
    <border>
      <left style="medium">
        <color auto="1"/>
      </left>
      <right style="thin">
        <color auto="1"/>
      </right>
      <top/>
      <bottom style="thick">
        <color auto="1"/>
      </bottom>
      <diagonal/>
    </border>
    <border>
      <left style="medium">
        <color auto="1"/>
      </left>
      <right style="medium">
        <color auto="1"/>
      </right>
      <top/>
      <bottom style="thick">
        <color auto="1"/>
      </bottom>
      <diagonal/>
    </border>
    <border>
      <left style="thick">
        <color auto="1"/>
      </left>
      <right/>
      <top style="thick">
        <color auto="1"/>
      </top>
      <bottom style="hair">
        <color rgb="FF0070C0"/>
      </bottom>
      <diagonal/>
    </border>
    <border>
      <left style="thick">
        <color auto="1"/>
      </left>
      <right style="thin">
        <color auto="1"/>
      </right>
      <top style="thick">
        <color auto="1"/>
      </top>
      <bottom style="hair">
        <color rgb="FF0070C0"/>
      </bottom>
      <diagonal/>
    </border>
    <border>
      <left style="thin">
        <color auto="1"/>
      </left>
      <right style="thin">
        <color auto="1"/>
      </right>
      <top style="thick">
        <color auto="1"/>
      </top>
      <bottom style="hair">
        <color rgb="FF0070C0"/>
      </bottom>
      <diagonal/>
    </border>
    <border>
      <left style="thin">
        <color auto="1"/>
      </left>
      <right/>
      <top style="thick">
        <color auto="1"/>
      </top>
      <bottom style="hair">
        <color rgb="FF0070C0"/>
      </bottom>
      <diagonal/>
    </border>
    <border>
      <left style="thin">
        <color auto="1"/>
      </left>
      <right style="medium">
        <color auto="1"/>
      </right>
      <top style="thick">
        <color auto="1"/>
      </top>
      <bottom style="hair">
        <color rgb="FF0070C0"/>
      </bottom>
      <diagonal/>
    </border>
    <border>
      <left style="medium">
        <color auto="1"/>
      </left>
      <right style="thin">
        <color auto="1"/>
      </right>
      <top style="thick">
        <color auto="1"/>
      </top>
      <bottom style="hair">
        <color rgb="FF0070C0"/>
      </bottom>
      <diagonal/>
    </border>
    <border>
      <left style="medium">
        <color auto="1"/>
      </left>
      <right style="medium">
        <color auto="1"/>
      </right>
      <top style="thick">
        <color auto="1"/>
      </top>
      <bottom style="hair">
        <color rgb="FF0070C0"/>
      </bottom>
      <diagonal/>
    </border>
    <border>
      <left style="thin">
        <color auto="1"/>
      </left>
      <right style="medium">
        <color auto="1"/>
      </right>
      <top style="hair">
        <color rgb="FF00B050"/>
      </top>
      <bottom style="hair">
        <color rgb="FF119F3D"/>
      </bottom>
      <diagonal/>
    </border>
    <border>
      <left style="medium">
        <color auto="1"/>
      </left>
      <right style="thin">
        <color auto="1"/>
      </right>
      <top style="hair">
        <color rgb="FF00B050"/>
      </top>
      <bottom style="hair">
        <color rgb="FF119F3D"/>
      </bottom>
      <diagonal/>
    </border>
    <border>
      <left style="thick">
        <color auto="1"/>
      </left>
      <right style="thin">
        <color auto="1"/>
      </right>
      <top/>
      <bottom style="hair">
        <color rgb="FF119F3D"/>
      </bottom>
      <diagonal/>
    </border>
    <border>
      <left style="thin">
        <color auto="1"/>
      </left>
      <right style="thin">
        <color auto="1"/>
      </right>
      <top/>
      <bottom style="hair">
        <color rgb="FF119F3D"/>
      </bottom>
      <diagonal/>
    </border>
    <border>
      <left style="thin">
        <color auto="1"/>
      </left>
      <right/>
      <top/>
      <bottom style="hair">
        <color rgb="FF119F3D"/>
      </bottom>
      <diagonal/>
    </border>
    <border>
      <left style="thin">
        <color auto="1"/>
      </left>
      <right style="medium">
        <color auto="1"/>
      </right>
      <top/>
      <bottom style="hair">
        <color rgb="FF119F3D"/>
      </bottom>
      <diagonal/>
    </border>
    <border>
      <left style="medium">
        <color auto="1"/>
      </left>
      <right style="thin">
        <color auto="1"/>
      </right>
      <top/>
      <bottom style="hair">
        <color rgb="FF119F3D"/>
      </bottom>
      <diagonal/>
    </border>
    <border>
      <left style="medium">
        <color auto="1"/>
      </left>
      <right style="medium">
        <color auto="1"/>
      </right>
      <top/>
      <bottom style="hair">
        <color rgb="FF119F3D"/>
      </bottom>
      <diagonal/>
    </border>
    <border>
      <left/>
      <right/>
      <top/>
      <bottom style="hair">
        <color rgb="FF119F3D"/>
      </bottom>
      <diagonal/>
    </border>
    <border>
      <left style="thick">
        <color auto="1"/>
      </left>
      <right/>
      <top style="thick">
        <color auto="1"/>
      </top>
      <bottom style="thin">
        <color auto="1"/>
      </bottom>
      <diagonal/>
    </border>
    <border>
      <left/>
      <right/>
      <top style="thick">
        <color auto="1"/>
      </top>
      <bottom style="thin">
        <color auto="1"/>
      </bottom>
      <diagonal/>
    </border>
    <border>
      <left style="medium">
        <color auto="1"/>
      </left>
      <right/>
      <top/>
      <bottom/>
      <diagonal/>
    </border>
    <border>
      <left/>
      <right/>
      <top/>
      <bottom style="thin">
        <color auto="1"/>
      </bottom>
      <diagonal/>
    </border>
    <border>
      <left style="medium">
        <color auto="1"/>
      </left>
      <right/>
      <top style="hair">
        <color rgb="FFC00000"/>
      </top>
      <bottom style="hair">
        <color rgb="FFC00000"/>
      </bottom>
      <diagonal/>
    </border>
    <border>
      <left style="medium">
        <color theme="1"/>
      </left>
      <right style="medium">
        <color auto="1"/>
      </right>
      <top style="hair">
        <color rgb="FFC00000"/>
      </top>
      <bottom style="hair">
        <color rgb="FFC00000"/>
      </bottom>
      <diagonal/>
    </border>
    <border>
      <left style="thick">
        <color auto="1"/>
      </left>
      <right/>
      <top style="thick">
        <color auto="1"/>
      </top>
      <bottom style="thick">
        <color auto="1"/>
      </bottom>
      <diagonal/>
    </border>
    <border>
      <left/>
      <right/>
      <top style="thick">
        <color auto="1"/>
      </top>
      <bottom style="thick">
        <color auto="1"/>
      </bottom>
      <diagonal/>
    </border>
    <border>
      <left style="medium">
        <color auto="1"/>
      </left>
      <right/>
      <top style="thick">
        <color auto="1"/>
      </top>
      <bottom/>
      <diagonal/>
    </border>
    <border>
      <left style="medium">
        <color auto="1"/>
      </left>
      <right/>
      <top/>
      <bottom style="medium">
        <color auto="1"/>
      </bottom>
      <diagonal/>
    </border>
    <border>
      <left style="medium">
        <color auto="1"/>
      </left>
      <right/>
      <top/>
      <bottom style="thick">
        <color auto="1"/>
      </bottom>
      <diagonal/>
    </border>
    <border>
      <left style="medium">
        <color auto="1"/>
      </left>
      <right/>
      <top style="thick">
        <color auto="1"/>
      </top>
      <bottom style="hair">
        <color rgb="FF0070C0"/>
      </bottom>
      <diagonal/>
    </border>
    <border>
      <left style="medium">
        <color auto="1"/>
      </left>
      <right style="thin">
        <color auto="1"/>
      </right>
      <top style="hair">
        <color auto="1"/>
      </top>
      <bottom/>
      <diagonal/>
    </border>
    <border>
      <left style="thin">
        <color auto="1"/>
      </left>
      <right style="medium">
        <color auto="1"/>
      </right>
      <top style="hair">
        <color auto="1"/>
      </top>
      <bottom/>
      <diagonal/>
    </border>
    <border>
      <left style="medium">
        <color auto="1"/>
      </left>
      <right style="thin">
        <color auto="1"/>
      </right>
      <top style="medium">
        <color auto="1"/>
      </top>
      <bottom/>
      <diagonal/>
    </border>
    <border>
      <left style="thin">
        <color auto="1"/>
      </left>
      <right/>
      <top style="medium">
        <color auto="1"/>
      </top>
      <bottom/>
      <diagonal/>
    </border>
    <border>
      <left style="medium">
        <color auto="1"/>
      </left>
      <right style="medium">
        <color auto="1"/>
      </right>
      <top style="hair">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bottom style="hair">
        <color rgb="FF119F3D"/>
      </bottom>
      <diagonal/>
    </border>
    <border>
      <left style="medium">
        <color indexed="64"/>
      </left>
      <right/>
      <top style="hair">
        <color rgb="FF119F3D"/>
      </top>
      <bottom style="hair">
        <color rgb="FF119F3D"/>
      </bottom>
      <diagonal/>
    </border>
    <border>
      <left style="medium">
        <color auto="1"/>
      </left>
      <right/>
      <top style="hair">
        <color auto="1"/>
      </top>
      <bottom/>
      <diagonal/>
    </border>
    <border>
      <left style="medium">
        <color indexed="64"/>
      </left>
      <right/>
      <top style="hair">
        <color rgb="FFC00000"/>
      </top>
      <bottom style="medium">
        <color indexed="64"/>
      </bottom>
      <diagonal/>
    </border>
    <border>
      <left style="thick">
        <color auto="1"/>
      </left>
      <right style="thin">
        <color auto="1"/>
      </right>
      <top style="hair">
        <color rgb="FFC00000"/>
      </top>
      <bottom style="medium">
        <color indexed="64"/>
      </bottom>
      <diagonal/>
    </border>
    <border>
      <left style="thin">
        <color auto="1"/>
      </left>
      <right style="thin">
        <color auto="1"/>
      </right>
      <top style="hair">
        <color rgb="FFC00000"/>
      </top>
      <bottom style="medium">
        <color indexed="64"/>
      </bottom>
      <diagonal/>
    </border>
    <border>
      <left style="thin">
        <color auto="1"/>
      </left>
      <right/>
      <top style="hair">
        <color rgb="FFC00000"/>
      </top>
      <bottom style="medium">
        <color indexed="64"/>
      </bottom>
      <diagonal/>
    </border>
    <border>
      <left style="medium">
        <color theme="1"/>
      </left>
      <right style="medium">
        <color auto="1"/>
      </right>
      <top style="hair">
        <color rgb="FFC00000"/>
      </top>
      <bottom style="medium">
        <color indexed="64"/>
      </bottom>
      <diagonal/>
    </border>
    <border>
      <left style="medium">
        <color auto="1"/>
      </left>
      <right style="medium">
        <color auto="1"/>
      </right>
      <top style="hair">
        <color rgb="FFC00000"/>
      </top>
      <bottom style="medium">
        <color indexed="64"/>
      </bottom>
      <diagonal/>
    </border>
    <border>
      <left style="medium">
        <color auto="1"/>
      </left>
      <right style="thin">
        <color auto="1"/>
      </right>
      <top/>
      <bottom style="medium">
        <color indexed="64"/>
      </bottom>
      <diagonal/>
    </border>
    <border>
      <left style="thin">
        <color auto="1"/>
      </left>
      <right style="medium">
        <color auto="1"/>
      </right>
      <top/>
      <bottom style="medium">
        <color indexed="64"/>
      </bottom>
      <diagonal/>
    </border>
    <border>
      <left/>
      <right style="thick">
        <color theme="0"/>
      </right>
      <top style="thin">
        <color theme="0"/>
      </top>
      <bottom style="thin">
        <color theme="0"/>
      </bottom>
      <diagonal/>
    </border>
    <border>
      <left style="double">
        <color theme="1" tint="0.24994659260841701"/>
      </left>
      <right/>
      <top style="thick">
        <color theme="0"/>
      </top>
      <bottom style="thin">
        <color theme="0"/>
      </bottom>
      <diagonal/>
    </border>
    <border>
      <left/>
      <right style="thick">
        <color theme="0"/>
      </right>
      <top style="thick">
        <color theme="0"/>
      </top>
      <bottom style="thin">
        <color theme="0"/>
      </bottom>
      <diagonal/>
    </border>
    <border>
      <left/>
      <right style="thick">
        <color theme="0"/>
      </right>
      <top style="double">
        <color theme="1" tint="0.24994659260841701"/>
      </top>
      <bottom style="thick">
        <color theme="0"/>
      </bottom>
      <diagonal/>
    </border>
    <border>
      <left/>
      <right style="thick">
        <color theme="0"/>
      </right>
      <top style="thin">
        <color theme="0"/>
      </top>
      <bottom style="double">
        <color theme="1" tint="0.24994659260841701"/>
      </bottom>
      <diagonal/>
    </border>
    <border>
      <left style="thick">
        <color auto="1"/>
      </left>
      <right style="thick">
        <color auto="1"/>
      </right>
      <top style="double">
        <color auto="1"/>
      </top>
      <bottom/>
      <diagonal/>
    </border>
    <border>
      <left/>
      <right/>
      <top style="thick">
        <color auto="1"/>
      </top>
      <bottom style="medium">
        <color auto="1"/>
      </bottom>
      <diagonal/>
    </border>
    <border>
      <left/>
      <right/>
      <top style="medium">
        <color auto="1"/>
      </top>
      <bottom/>
      <diagonal/>
    </border>
    <border>
      <left/>
      <right/>
      <top/>
      <bottom style="medium">
        <color indexed="64"/>
      </bottom>
      <diagonal/>
    </border>
    <border>
      <left style="medium">
        <color auto="1"/>
      </left>
      <right/>
      <top style="thick">
        <color auto="1"/>
      </top>
      <bottom style="medium">
        <color auto="1"/>
      </bottom>
      <diagonal/>
    </border>
    <border>
      <left/>
      <right style="medium">
        <color auto="1"/>
      </right>
      <top style="thick">
        <color auto="1"/>
      </top>
      <bottom style="medium">
        <color auto="1"/>
      </bottom>
      <diagonal/>
    </border>
    <border>
      <left style="thick">
        <color auto="1"/>
      </left>
      <right style="thick">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rgb="FF119F3D"/>
      </top>
      <bottom/>
      <diagonal/>
    </border>
    <border>
      <left style="thick">
        <color auto="1"/>
      </left>
      <right style="thin">
        <color auto="1"/>
      </right>
      <top style="hair">
        <color rgb="FF119F3D"/>
      </top>
      <bottom/>
      <diagonal/>
    </border>
    <border>
      <left style="thin">
        <color auto="1"/>
      </left>
      <right style="thin">
        <color auto="1"/>
      </right>
      <top style="hair">
        <color rgb="FF119F3D"/>
      </top>
      <bottom/>
      <diagonal/>
    </border>
    <border>
      <left style="thin">
        <color auto="1"/>
      </left>
      <right/>
      <top style="hair">
        <color rgb="FF119F3D"/>
      </top>
      <bottom/>
      <diagonal/>
    </border>
    <border>
      <left style="thin">
        <color auto="1"/>
      </left>
      <right style="medium">
        <color auto="1"/>
      </right>
      <top style="hair">
        <color rgb="FF119F3D"/>
      </top>
      <bottom/>
      <diagonal/>
    </border>
    <border>
      <left style="medium">
        <color auto="1"/>
      </left>
      <right style="thin">
        <color auto="1"/>
      </right>
      <top style="hair">
        <color rgb="FF119F3D"/>
      </top>
      <bottom/>
      <diagonal/>
    </border>
    <border>
      <left style="medium">
        <color auto="1"/>
      </left>
      <right style="medium">
        <color auto="1"/>
      </right>
      <top style="hair">
        <color rgb="FF119F3D"/>
      </top>
      <bottom/>
      <diagonal/>
    </border>
    <border>
      <left/>
      <right/>
      <top style="hair">
        <color rgb="FF119F3D"/>
      </top>
      <bottom/>
      <diagonal/>
    </border>
    <border>
      <left/>
      <right/>
      <top style="thick">
        <color auto="1"/>
      </top>
      <bottom style="hair">
        <color rgb="FF0070C0"/>
      </bottom>
      <diagonal/>
    </border>
    <border>
      <left/>
      <right style="thick">
        <color auto="1"/>
      </right>
      <top style="thick">
        <color auto="1"/>
      </top>
      <bottom style="thin">
        <color auto="1"/>
      </bottom>
      <diagonal/>
    </border>
    <border>
      <left/>
      <right style="thick">
        <color auto="1"/>
      </right>
      <top style="thick">
        <color auto="1"/>
      </top>
      <bottom style="thick">
        <color auto="1"/>
      </bottom>
      <diagonal/>
    </border>
  </borders>
  <cellStyleXfs count="4">
    <xf numFmtId="0" fontId="0"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cellStyleXfs>
  <cellXfs count="330">
    <xf numFmtId="0" fontId="0" fillId="0" borderId="0" xfId="0"/>
    <xf numFmtId="0" fontId="0" fillId="6" borderId="0" xfId="0" applyFill="1"/>
    <xf numFmtId="0" fontId="1" fillId="6" borderId="30" xfId="0" applyFont="1" applyFill="1" applyBorder="1" applyAlignment="1">
      <alignment horizontal="center" vertical="center"/>
    </xf>
    <xf numFmtId="0" fontId="0" fillId="6" borderId="0" xfId="0" applyFill="1" applyBorder="1"/>
    <xf numFmtId="0" fontId="0" fillId="6" borderId="0" xfId="0" applyFill="1" applyBorder="1" applyAlignment="1">
      <alignment horizontal="center" vertical="center"/>
    </xf>
    <xf numFmtId="0" fontId="0" fillId="6" borderId="0" xfId="0" applyFill="1" applyBorder="1" applyAlignment="1">
      <alignment horizontal="left" vertical="center" wrapText="1"/>
    </xf>
    <xf numFmtId="0" fontId="0" fillId="6" borderId="0" xfId="0" applyFill="1" applyBorder="1" applyAlignment="1">
      <alignment horizontal="center"/>
    </xf>
    <xf numFmtId="164" fontId="0" fillId="6" borderId="0" xfId="1" applyNumberFormat="1" applyFont="1" applyFill="1" applyBorder="1" applyAlignment="1">
      <alignment horizontal="left" vertical="center"/>
    </xf>
    <xf numFmtId="0" fontId="18" fillId="6" borderId="0" xfId="0" applyFont="1" applyFill="1" applyBorder="1" applyAlignment="1">
      <alignment horizontal="center" vertical="center"/>
    </xf>
    <xf numFmtId="0" fontId="0" fillId="6" borderId="0" xfId="0" applyFill="1" applyBorder="1" applyAlignment="1">
      <alignment horizontal="left" vertical="center"/>
    </xf>
    <xf numFmtId="0" fontId="0" fillId="0" borderId="0" xfId="0"/>
    <xf numFmtId="0" fontId="0" fillId="6" borderId="0" xfId="0" applyFill="1"/>
    <xf numFmtId="0" fontId="1" fillId="6" borderId="30" xfId="0" applyFont="1" applyFill="1" applyBorder="1" applyAlignment="1">
      <alignment horizontal="center" vertical="center"/>
    </xf>
    <xf numFmtId="0" fontId="0" fillId="6" borderId="0" xfId="0" applyFill="1" applyBorder="1"/>
    <xf numFmtId="0" fontId="0" fillId="6" borderId="0" xfId="0" applyFill="1" applyBorder="1" applyAlignment="1">
      <alignment horizontal="center" vertical="center"/>
    </xf>
    <xf numFmtId="0" fontId="0" fillId="6" borderId="0" xfId="0" applyFill="1" applyBorder="1" applyAlignment="1">
      <alignment horizontal="left" vertical="center" wrapText="1"/>
    </xf>
    <xf numFmtId="0" fontId="18" fillId="6" borderId="0" xfId="0" applyFont="1" applyFill="1" applyBorder="1" applyAlignment="1">
      <alignment horizontal="center" vertical="center"/>
    </xf>
    <xf numFmtId="0" fontId="0" fillId="6" borderId="0" xfId="0" applyFill="1" applyBorder="1" applyAlignment="1">
      <alignment horizontal="left" vertical="center"/>
    </xf>
    <xf numFmtId="0" fontId="0" fillId="0" borderId="109" xfId="0" applyBorder="1"/>
    <xf numFmtId="0" fontId="0" fillId="16" borderId="0" xfId="0" applyFill="1"/>
    <xf numFmtId="0" fontId="0" fillId="0" borderId="0" xfId="0" applyBorder="1"/>
    <xf numFmtId="0" fontId="0" fillId="0" borderId="0" xfId="0" applyFill="1" applyBorder="1"/>
    <xf numFmtId="0" fontId="0" fillId="0" borderId="0" xfId="0" applyFill="1"/>
    <xf numFmtId="0" fontId="0" fillId="6" borderId="30" xfId="0" applyFill="1" applyBorder="1"/>
    <xf numFmtId="0" fontId="0" fillId="6" borderId="30" xfId="0" applyFill="1" applyBorder="1" applyAlignment="1">
      <alignment horizontal="center" vertical="center"/>
    </xf>
    <xf numFmtId="0" fontId="0" fillId="6" borderId="30" xfId="0" applyFill="1" applyBorder="1" applyAlignment="1">
      <alignment horizontal="center"/>
    </xf>
    <xf numFmtId="0" fontId="37" fillId="6" borderId="30" xfId="0" applyFont="1" applyFill="1" applyBorder="1" applyAlignment="1">
      <alignment vertical="center"/>
    </xf>
    <xf numFmtId="0" fontId="37" fillId="6" borderId="0" xfId="0" applyFont="1" applyFill="1" applyBorder="1" applyAlignment="1">
      <alignment vertical="center"/>
    </xf>
    <xf numFmtId="0" fontId="0" fillId="6" borderId="3" xfId="0" applyFill="1" applyBorder="1" applyProtection="1">
      <protection locked="0"/>
    </xf>
    <xf numFmtId="0" fontId="0" fillId="6" borderId="4" xfId="0" applyFill="1" applyBorder="1" applyProtection="1">
      <protection locked="0"/>
    </xf>
    <xf numFmtId="0" fontId="0" fillId="6" borderId="0" xfId="0" applyFill="1" applyProtection="1">
      <protection locked="0"/>
    </xf>
    <xf numFmtId="0" fontId="0" fillId="0" borderId="100" xfId="0" applyFill="1" applyBorder="1" applyAlignment="1" applyProtection="1">
      <alignment horizontal="center" vertical="center"/>
      <protection locked="0"/>
    </xf>
    <xf numFmtId="0" fontId="0" fillId="0" borderId="101" xfId="0" applyFill="1" applyBorder="1" applyAlignment="1" applyProtection="1">
      <alignment horizontal="center" vertical="center"/>
      <protection locked="0"/>
    </xf>
    <xf numFmtId="0" fontId="38" fillId="0" borderId="103" xfId="0" applyFont="1" applyFill="1" applyBorder="1" applyAlignment="1" applyProtection="1">
      <alignment horizontal="center" vertical="center"/>
      <protection locked="0"/>
    </xf>
    <xf numFmtId="0" fontId="38" fillId="0" borderId="102" xfId="0" applyFont="1" applyFill="1" applyBorder="1" applyAlignment="1" applyProtection="1">
      <alignment horizontal="center" vertical="center"/>
      <protection locked="0"/>
    </xf>
    <xf numFmtId="164" fontId="18" fillId="0" borderId="103" xfId="1" applyNumberFormat="1" applyFont="1" applyFill="1" applyBorder="1" applyAlignment="1" applyProtection="1">
      <alignment horizontal="left" vertical="center"/>
      <protection locked="0"/>
    </xf>
    <xf numFmtId="0" fontId="0" fillId="0" borderId="104" xfId="0" applyFill="1" applyBorder="1" applyAlignment="1" applyProtection="1">
      <alignment horizontal="center" vertical="center"/>
      <protection locked="0"/>
    </xf>
    <xf numFmtId="0" fontId="18" fillId="0" borderId="105" xfId="0" applyFont="1" applyFill="1" applyBorder="1" applyAlignment="1" applyProtection="1">
      <alignment horizontal="left" vertical="center" wrapText="1"/>
      <protection locked="0"/>
    </xf>
    <xf numFmtId="0" fontId="0" fillId="0" borderId="54" xfId="0" applyFill="1" applyBorder="1" applyAlignment="1" applyProtection="1">
      <alignment vertical="center" wrapText="1"/>
      <protection locked="0"/>
    </xf>
    <xf numFmtId="0" fontId="0" fillId="0" borderId="55" xfId="0" applyFill="1" applyBorder="1" applyAlignment="1" applyProtection="1">
      <alignment horizontal="center" vertical="center"/>
      <protection locked="0"/>
    </xf>
    <xf numFmtId="0" fontId="0" fillId="0" borderId="56" xfId="0" applyFill="1" applyBorder="1" applyAlignment="1" applyProtection="1">
      <alignment horizontal="center" vertical="center"/>
      <protection locked="0"/>
    </xf>
    <xf numFmtId="0" fontId="0" fillId="0" borderId="58" xfId="0" applyFill="1" applyBorder="1" applyAlignment="1" applyProtection="1">
      <alignment horizontal="center" vertical="center"/>
      <protection locked="0"/>
    </xf>
    <xf numFmtId="0" fontId="18" fillId="0" borderId="55" xfId="0" applyFont="1" applyFill="1" applyBorder="1" applyAlignment="1" applyProtection="1">
      <alignment horizontal="center" vertical="center"/>
      <protection locked="0"/>
    </xf>
    <xf numFmtId="0" fontId="18" fillId="0" borderId="56" xfId="0" applyFont="1" applyFill="1" applyBorder="1" applyAlignment="1" applyProtection="1">
      <alignment horizontal="center" vertical="center"/>
      <protection locked="0"/>
    </xf>
    <xf numFmtId="164" fontId="0" fillId="0" borderId="57" xfId="1" applyNumberFormat="1" applyFont="1" applyFill="1" applyBorder="1" applyAlignment="1" applyProtection="1">
      <alignment vertical="center"/>
      <protection locked="0"/>
    </xf>
    <xf numFmtId="0" fontId="38" fillId="0" borderId="98" xfId="0" applyFont="1" applyFill="1" applyBorder="1" applyAlignment="1" applyProtection="1">
      <alignment horizontal="center" vertical="center"/>
      <protection locked="0"/>
    </xf>
    <xf numFmtId="0" fontId="38" fillId="0" borderId="97" xfId="0" applyFont="1" applyFill="1" applyBorder="1" applyAlignment="1" applyProtection="1">
      <alignment horizontal="center" vertical="center"/>
      <protection locked="0"/>
    </xf>
    <xf numFmtId="0" fontId="0" fillId="0" borderId="86" xfId="0" applyBorder="1" applyAlignment="1" applyProtection="1">
      <alignment horizontal="center" vertical="center"/>
      <protection locked="0"/>
    </xf>
    <xf numFmtId="0" fontId="1" fillId="0" borderId="30" xfId="0" applyFont="1"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24" xfId="0" applyFill="1" applyBorder="1" applyAlignment="1" applyProtection="1">
      <alignment horizontal="center" vertical="center"/>
      <protection locked="0"/>
    </xf>
    <xf numFmtId="164" fontId="0" fillId="0" borderId="22" xfId="1" applyNumberFormat="1" applyFont="1" applyFill="1" applyBorder="1" applyAlignment="1" applyProtection="1">
      <alignment vertical="center"/>
      <protection locked="0"/>
    </xf>
    <xf numFmtId="0" fontId="0" fillId="0" borderId="32" xfId="0" applyFill="1" applyBorder="1" applyAlignment="1" applyProtection="1">
      <alignment horizontal="left" vertical="center" wrapText="1"/>
      <protection locked="0"/>
    </xf>
    <xf numFmtId="0" fontId="0" fillId="0" borderId="20" xfId="0" applyFill="1" applyBorder="1" applyAlignment="1" applyProtection="1">
      <alignment horizontal="center" vertical="center"/>
      <protection locked="0"/>
    </xf>
    <xf numFmtId="0" fontId="0" fillId="0" borderId="21" xfId="0" applyFill="1" applyBorder="1" applyAlignment="1" applyProtection="1">
      <alignment horizontal="center" vertical="center"/>
      <protection locked="0"/>
    </xf>
    <xf numFmtId="164" fontId="39" fillId="0" borderId="53" xfId="1" applyNumberFormat="1" applyFont="1" applyFill="1" applyBorder="1" applyAlignment="1" applyProtection="1">
      <alignment horizontal="center" vertical="center"/>
      <protection locked="0"/>
    </xf>
    <xf numFmtId="0" fontId="0" fillId="0" borderId="48" xfId="0" applyFill="1" applyBorder="1" applyAlignment="1" applyProtection="1">
      <alignment horizontal="left" vertical="center" wrapText="1"/>
      <protection locked="0"/>
    </xf>
    <xf numFmtId="0" fontId="0" fillId="0" borderId="50" xfId="0" applyFill="1" applyBorder="1" applyAlignment="1" applyProtection="1">
      <alignment vertical="center" wrapText="1"/>
      <protection locked="0"/>
    </xf>
    <xf numFmtId="164" fontId="0" fillId="0" borderId="21" xfId="1" applyNumberFormat="1" applyFont="1" applyFill="1" applyBorder="1" applyAlignment="1" applyProtection="1">
      <alignment horizontal="left" vertical="center"/>
      <protection locked="0"/>
    </xf>
    <xf numFmtId="164" fontId="0" fillId="0" borderId="23" xfId="1" applyNumberFormat="1" applyFont="1" applyFill="1" applyBorder="1" applyAlignment="1" applyProtection="1">
      <alignment horizontal="left" vertical="center"/>
      <protection locked="0"/>
    </xf>
    <xf numFmtId="9" fontId="0" fillId="0" borderId="19" xfId="0" applyNumberFormat="1"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164" fontId="0" fillId="0" borderId="17" xfId="1" applyNumberFormat="1" applyFont="1" applyFill="1" applyBorder="1" applyAlignment="1" applyProtection="1">
      <alignment horizontal="left" vertical="center"/>
      <protection locked="0"/>
    </xf>
    <xf numFmtId="164" fontId="39" fillId="0" borderId="110" xfId="1" applyNumberFormat="1" applyFont="1" applyFill="1" applyBorder="1" applyAlignment="1" applyProtection="1">
      <alignment horizontal="center" vertical="center"/>
      <protection locked="0"/>
    </xf>
    <xf numFmtId="9" fontId="0" fillId="0" borderId="111" xfId="0" applyNumberFormat="1" applyFill="1" applyBorder="1" applyAlignment="1" applyProtection="1">
      <alignment horizontal="center" vertical="center"/>
      <protection locked="0"/>
    </xf>
    <xf numFmtId="0" fontId="0" fillId="0" borderId="49" xfId="0" applyFill="1" applyBorder="1" applyAlignment="1" applyProtection="1">
      <alignment horizontal="left" vertical="center" wrapText="1"/>
      <protection locked="0"/>
    </xf>
    <xf numFmtId="0" fontId="0" fillId="6" borderId="0" xfId="0" applyFill="1" applyBorder="1" applyProtection="1">
      <protection locked="0"/>
    </xf>
    <xf numFmtId="0" fontId="0" fillId="6" borderId="0" xfId="0" applyFill="1" applyBorder="1" applyAlignment="1" applyProtection="1">
      <alignment horizontal="center" vertical="center"/>
      <protection locked="0"/>
    </xf>
    <xf numFmtId="0" fontId="0" fillId="6" borderId="0" xfId="0" applyFill="1" applyBorder="1" applyAlignment="1" applyProtection="1">
      <alignment horizontal="left" vertical="center" wrapText="1"/>
      <protection locked="0"/>
    </xf>
    <xf numFmtId="0" fontId="0" fillId="0" borderId="0" xfId="0" applyProtection="1">
      <protection locked="0"/>
    </xf>
    <xf numFmtId="0" fontId="0" fillId="6" borderId="0" xfId="0" applyFill="1" applyBorder="1" applyAlignment="1" applyProtection="1">
      <alignment horizontal="center"/>
      <protection locked="0"/>
    </xf>
    <xf numFmtId="0" fontId="35" fillId="5" borderId="10" xfId="0" applyFont="1" applyFill="1" applyBorder="1" applyAlignment="1" applyProtection="1">
      <alignment horizontal="center" vertical="center" wrapText="1"/>
      <protection locked="0"/>
    </xf>
    <xf numFmtId="0" fontId="35" fillId="5" borderId="26" xfId="0" applyFont="1" applyFill="1" applyBorder="1" applyAlignment="1" applyProtection="1">
      <alignment horizontal="center" vertical="center"/>
      <protection locked="0"/>
    </xf>
    <xf numFmtId="0" fontId="1" fillId="0" borderId="83" xfId="0" applyFont="1" applyFill="1" applyBorder="1" applyAlignment="1" applyProtection="1">
      <alignment horizontal="center" vertical="center"/>
      <protection locked="0"/>
    </xf>
    <xf numFmtId="0" fontId="5" fillId="0" borderId="84" xfId="0" applyFont="1" applyFill="1" applyBorder="1" applyAlignment="1" applyProtection="1">
      <alignment vertical="center" wrapText="1"/>
      <protection locked="0"/>
    </xf>
    <xf numFmtId="0" fontId="0" fillId="0" borderId="85" xfId="0" applyFill="1" applyBorder="1" applyAlignment="1" applyProtection="1">
      <alignment horizontal="center" vertical="center"/>
      <protection locked="0"/>
    </xf>
    <xf numFmtId="0" fontId="0" fillId="0" borderId="86" xfId="0" applyFill="1" applyBorder="1" applyAlignment="1" applyProtection="1">
      <alignment horizontal="center" vertical="center"/>
      <protection locked="0"/>
    </xf>
    <xf numFmtId="164" fontId="0" fillId="0" borderId="87" xfId="1" applyNumberFormat="1" applyFont="1" applyFill="1" applyBorder="1" applyAlignment="1" applyProtection="1">
      <alignment vertical="center"/>
      <protection locked="0"/>
    </xf>
    <xf numFmtId="164" fontId="0" fillId="0" borderId="88" xfId="0" applyNumberFormat="1" applyFill="1" applyBorder="1" applyAlignment="1" applyProtection="1">
      <alignment horizontal="left" vertical="center"/>
      <protection locked="0"/>
    </xf>
    <xf numFmtId="0" fontId="0" fillId="0" borderId="89" xfId="0" applyFill="1" applyBorder="1" applyAlignment="1" applyProtection="1">
      <alignment horizontal="left" vertical="center" wrapText="1"/>
      <protection locked="0"/>
    </xf>
    <xf numFmtId="0" fontId="0" fillId="0" borderId="116" xfId="0" applyFill="1" applyBorder="1" applyAlignment="1" applyProtection="1">
      <alignment horizontal="left" vertical="center" wrapText="1"/>
      <protection locked="0"/>
    </xf>
    <xf numFmtId="0" fontId="1" fillId="0" borderId="90" xfId="0" applyFont="1" applyFill="1" applyBorder="1" applyAlignment="1" applyProtection="1">
      <alignment horizontal="center" vertical="center"/>
      <protection locked="0"/>
    </xf>
    <xf numFmtId="0" fontId="0" fillId="0" borderId="91" xfId="0" applyFill="1" applyBorder="1" applyAlignment="1" applyProtection="1">
      <alignment vertical="center" wrapText="1"/>
      <protection locked="0"/>
    </xf>
    <xf numFmtId="0" fontId="0" fillId="0" borderId="92" xfId="0" applyFill="1" applyBorder="1" applyAlignment="1" applyProtection="1">
      <alignment horizontal="center" vertical="center"/>
      <protection locked="0"/>
    </xf>
    <xf numFmtId="0" fontId="0" fillId="0" borderId="93" xfId="0" applyFill="1" applyBorder="1" applyAlignment="1" applyProtection="1">
      <alignment horizontal="center" vertical="center"/>
      <protection locked="0"/>
    </xf>
    <xf numFmtId="164" fontId="0" fillId="0" borderId="94" xfId="1" applyNumberFormat="1" applyFont="1" applyFill="1" applyBorder="1" applyAlignment="1" applyProtection="1">
      <alignment vertical="center"/>
      <protection locked="0"/>
    </xf>
    <xf numFmtId="164" fontId="0" fillId="0" borderId="95" xfId="0" applyNumberFormat="1" applyFill="1" applyBorder="1" applyAlignment="1" applyProtection="1">
      <alignment horizontal="left" vertical="center"/>
      <protection locked="0"/>
    </xf>
    <xf numFmtId="0" fontId="0" fillId="0" borderId="96" xfId="0" applyFill="1" applyBorder="1" applyAlignment="1" applyProtection="1">
      <alignment horizontal="left" vertical="center" wrapText="1"/>
      <protection locked="0"/>
    </xf>
    <xf numFmtId="0" fontId="0" fillId="0" borderId="117" xfId="0" applyFill="1" applyBorder="1" applyAlignment="1" applyProtection="1">
      <alignment horizontal="left" vertical="center" wrapText="1"/>
      <protection locked="0"/>
    </xf>
    <xf numFmtId="0" fontId="0" fillId="0" borderId="30" xfId="0" applyFill="1" applyBorder="1" applyAlignment="1" applyProtection="1">
      <alignment vertical="center" wrapText="1"/>
      <protection locked="0"/>
    </xf>
    <xf numFmtId="164" fontId="0" fillId="0" borderId="31" xfId="0" applyNumberFormat="1" applyFill="1" applyBorder="1" applyAlignment="1" applyProtection="1">
      <alignment horizontal="left" vertical="center"/>
      <protection locked="0"/>
    </xf>
    <xf numFmtId="0" fontId="0" fillId="0" borderId="108" xfId="0" applyFill="1" applyBorder="1" applyAlignment="1" applyProtection="1">
      <alignment horizontal="left" vertical="center" wrapText="1"/>
      <protection locked="0"/>
    </xf>
    <xf numFmtId="0" fontId="0" fillId="0" borderId="84" xfId="0" applyFill="1" applyBorder="1" applyAlignment="1" applyProtection="1">
      <alignment vertical="center" wrapText="1"/>
      <protection locked="0"/>
    </xf>
    <xf numFmtId="0" fontId="19" fillId="14" borderId="69" xfId="0" applyFont="1" applyFill="1" applyBorder="1" applyAlignment="1" applyProtection="1">
      <alignment horizontal="center" vertical="center" wrapText="1"/>
    </xf>
    <xf numFmtId="0" fontId="22" fillId="13" borderId="70" xfId="0" applyFont="1" applyFill="1" applyBorder="1" applyAlignment="1" applyProtection="1">
      <alignment horizontal="center" vertical="center" wrapText="1"/>
    </xf>
    <xf numFmtId="0" fontId="22" fillId="12" borderId="70" xfId="0" applyFont="1" applyFill="1" applyBorder="1" applyAlignment="1" applyProtection="1">
      <alignment horizontal="center" vertical="center" wrapText="1"/>
    </xf>
    <xf numFmtId="0" fontId="3" fillId="7" borderId="71" xfId="0" applyFont="1" applyFill="1" applyBorder="1" applyAlignment="1" applyProtection="1">
      <alignment horizontal="center" vertical="center" wrapText="1"/>
    </xf>
    <xf numFmtId="164" fontId="18" fillId="14" borderId="42" xfId="1" applyNumberFormat="1" applyFont="1" applyFill="1" applyBorder="1" applyAlignment="1" applyProtection="1">
      <alignment horizontal="center" vertical="center"/>
    </xf>
    <xf numFmtId="164" fontId="22" fillId="13" borderId="43" xfId="1" applyNumberFormat="1" applyFont="1" applyFill="1" applyBorder="1" applyAlignment="1" applyProtection="1">
      <alignment horizontal="center" vertical="center"/>
    </xf>
    <xf numFmtId="164" fontId="22" fillId="12" borderId="43" xfId="1" applyNumberFormat="1" applyFont="1" applyFill="1" applyBorder="1" applyAlignment="1" applyProtection="1">
      <alignment vertical="center"/>
    </xf>
    <xf numFmtId="164" fontId="3" fillId="7" borderId="73" xfId="1" applyNumberFormat="1" applyFont="1" applyFill="1" applyBorder="1" applyAlignment="1" applyProtection="1">
      <alignment vertical="center"/>
    </xf>
    <xf numFmtId="164" fontId="22" fillId="13" borderId="39" xfId="1" applyNumberFormat="1" applyFont="1" applyFill="1" applyBorder="1" applyAlignment="1" applyProtection="1">
      <alignment horizontal="center" vertical="center"/>
    </xf>
    <xf numFmtId="164" fontId="22" fillId="13" borderId="36" xfId="1" applyNumberFormat="1" applyFont="1" applyFill="1" applyBorder="1" applyAlignment="1" applyProtection="1">
      <alignment horizontal="center" vertical="center"/>
    </xf>
    <xf numFmtId="164" fontId="22" fillId="12" borderId="36" xfId="1" applyNumberFormat="1" applyFont="1" applyFill="1" applyBorder="1" applyAlignment="1" applyProtection="1">
      <alignment vertical="center"/>
    </xf>
    <xf numFmtId="164" fontId="3" fillId="7" borderId="75" xfId="1" applyNumberFormat="1" applyFont="1" applyFill="1" applyBorder="1" applyAlignment="1" applyProtection="1">
      <alignment vertical="center"/>
    </xf>
    <xf numFmtId="164" fontId="22" fillId="12" borderId="39" xfId="1" applyNumberFormat="1" applyFont="1" applyFill="1" applyBorder="1" applyAlignment="1" applyProtection="1">
      <alignment horizontal="center" vertical="center"/>
    </xf>
    <xf numFmtId="164" fontId="22" fillId="12" borderId="36" xfId="1" applyNumberFormat="1" applyFont="1" applyFill="1" applyBorder="1" applyAlignment="1" applyProtection="1">
      <alignment horizontal="center" vertical="center"/>
    </xf>
    <xf numFmtId="164" fontId="3" fillId="7" borderId="76" xfId="1" applyNumberFormat="1" applyFont="1" applyFill="1" applyBorder="1" applyAlignment="1" applyProtection="1">
      <alignment vertical="center"/>
    </xf>
    <xf numFmtId="164" fontId="3" fillId="7" borderId="79" xfId="1" applyNumberFormat="1" applyFont="1" applyFill="1" applyBorder="1" applyAlignment="1" applyProtection="1">
      <alignment horizontal="center" vertical="center"/>
    </xf>
    <xf numFmtId="164" fontId="3" fillId="7" borderId="80" xfId="1" applyNumberFormat="1" applyFont="1" applyFill="1" applyBorder="1" applyAlignment="1" applyProtection="1">
      <alignment horizontal="center" vertical="center"/>
    </xf>
    <xf numFmtId="164" fontId="3" fillId="7" borderId="81" xfId="1" applyNumberFormat="1" applyFont="1" applyFill="1" applyBorder="1" applyAlignment="1" applyProtection="1">
      <alignment vertical="center"/>
    </xf>
    <xf numFmtId="164" fontId="19" fillId="2" borderId="82" xfId="1" applyNumberFormat="1" applyFont="1" applyFill="1" applyBorder="1" applyAlignment="1" applyProtection="1">
      <alignment vertical="center"/>
    </xf>
    <xf numFmtId="164" fontId="1" fillId="3" borderId="82" xfId="1" applyNumberFormat="1" applyFont="1" applyFill="1" applyBorder="1" applyAlignment="1" applyProtection="1">
      <alignment vertical="center"/>
    </xf>
    <xf numFmtId="0" fontId="28" fillId="8" borderId="44" xfId="0" applyFont="1" applyFill="1" applyBorder="1" applyAlignment="1" applyProtection="1">
      <alignment horizontal="center" vertical="center" wrapText="1"/>
    </xf>
    <xf numFmtId="0" fontId="27" fillId="9" borderId="45" xfId="0" applyFont="1" applyFill="1" applyBorder="1" applyAlignment="1" applyProtection="1">
      <alignment horizontal="center" vertical="center" wrapText="1"/>
    </xf>
    <xf numFmtId="0" fontId="27" fillId="10" borderId="45" xfId="0" applyFont="1" applyFill="1" applyBorder="1" applyAlignment="1" applyProtection="1">
      <alignment horizontal="center" vertical="center" wrapText="1"/>
    </xf>
    <xf numFmtId="0" fontId="24" fillId="11" borderId="46" xfId="0" applyFont="1" applyFill="1" applyBorder="1" applyAlignment="1" applyProtection="1">
      <alignment horizontal="center" vertical="center" wrapText="1"/>
    </xf>
    <xf numFmtId="0" fontId="28" fillId="14" borderId="40" xfId="0" applyFont="1" applyFill="1" applyBorder="1" applyAlignment="1" applyProtection="1">
      <alignment vertical="center"/>
    </xf>
    <xf numFmtId="164" fontId="30" fillId="8" borderId="42" xfId="1" applyNumberFormat="1" applyFont="1" applyFill="1" applyBorder="1" applyAlignment="1" applyProtection="1">
      <alignment horizontal="center" vertical="center"/>
    </xf>
    <xf numFmtId="164" fontId="26" fillId="9" borderId="43" xfId="1" applyNumberFormat="1" applyFont="1" applyFill="1" applyBorder="1" applyAlignment="1" applyProtection="1">
      <alignment horizontal="center" vertical="center"/>
    </xf>
    <xf numFmtId="164" fontId="26" fillId="10" borderId="43" xfId="1" applyNumberFormat="1" applyFont="1" applyFill="1" applyBorder="1" applyAlignment="1" applyProtection="1">
      <alignment vertical="center"/>
    </xf>
    <xf numFmtId="164" fontId="23" fillId="11" borderId="64" xfId="1" applyNumberFormat="1" applyFont="1" applyFill="1" applyBorder="1" applyAlignment="1" applyProtection="1">
      <alignment vertical="center"/>
    </xf>
    <xf numFmtId="0" fontId="24" fillId="13" borderId="37" xfId="0" applyFont="1" applyFill="1" applyBorder="1" applyAlignment="1" applyProtection="1">
      <alignment vertical="center"/>
    </xf>
    <xf numFmtId="164" fontId="26" fillId="9" borderId="39" xfId="1" applyNumberFormat="1" applyFont="1" applyFill="1" applyBorder="1" applyAlignment="1" applyProtection="1">
      <alignment horizontal="center" vertical="center"/>
    </xf>
    <xf numFmtId="164" fontId="26" fillId="9" borderId="36" xfId="1" applyNumberFormat="1" applyFont="1" applyFill="1" applyBorder="1" applyAlignment="1" applyProtection="1">
      <alignment horizontal="center" vertical="center"/>
    </xf>
    <xf numFmtId="164" fontId="26" fillId="10" borderId="36" xfId="1" applyNumberFormat="1" applyFont="1" applyFill="1" applyBorder="1" applyAlignment="1" applyProtection="1">
      <alignment vertical="center"/>
    </xf>
    <xf numFmtId="164" fontId="23" fillId="11" borderId="65" xfId="1" applyNumberFormat="1" applyFont="1" applyFill="1" applyBorder="1" applyAlignment="1" applyProtection="1">
      <alignment vertical="center"/>
    </xf>
    <xf numFmtId="0" fontId="24" fillId="10" borderId="37" xfId="0" applyFont="1" applyFill="1" applyBorder="1" applyAlignment="1" applyProtection="1">
      <alignment vertical="center"/>
    </xf>
    <xf numFmtId="164" fontId="26" fillId="10" borderId="39" xfId="1" applyNumberFormat="1" applyFont="1" applyFill="1" applyBorder="1" applyAlignment="1" applyProtection="1">
      <alignment horizontal="center" vertical="center"/>
    </xf>
    <xf numFmtId="164" fontId="26" fillId="12" borderId="36" xfId="1" applyNumberFormat="1" applyFont="1" applyFill="1" applyBorder="1" applyAlignment="1" applyProtection="1">
      <alignment horizontal="center" vertical="center"/>
    </xf>
    <xf numFmtId="164" fontId="23" fillId="11" borderId="66" xfId="1" applyNumberFormat="1" applyFont="1" applyFill="1" applyBorder="1" applyAlignment="1" applyProtection="1">
      <alignment vertical="center"/>
    </xf>
    <xf numFmtId="0" fontId="24" fillId="11" borderId="38" xfId="0" applyFont="1" applyFill="1" applyBorder="1" applyAlignment="1" applyProtection="1">
      <alignment vertical="center"/>
    </xf>
    <xf numFmtId="164" fontId="23" fillId="11" borderId="63" xfId="1" applyNumberFormat="1" applyFont="1" applyFill="1" applyBorder="1" applyAlignment="1" applyProtection="1">
      <alignment horizontal="center" vertical="center"/>
    </xf>
    <xf numFmtId="164" fontId="23" fillId="11" borderId="61" xfId="1" applyNumberFormat="1" applyFont="1" applyFill="1" applyBorder="1" applyAlignment="1" applyProtection="1">
      <alignment horizontal="center" vertical="center"/>
    </xf>
    <xf numFmtId="164" fontId="23" fillId="11" borderId="62" xfId="1" applyNumberFormat="1" applyFont="1" applyFill="1" applyBorder="1" applyAlignment="1" applyProtection="1">
      <alignment vertical="center"/>
    </xf>
    <xf numFmtId="164" fontId="23" fillId="4" borderId="60" xfId="1" applyNumberFormat="1" applyFont="1" applyFill="1" applyBorder="1" applyAlignment="1" applyProtection="1">
      <alignment vertical="center"/>
    </xf>
    <xf numFmtId="164" fontId="19" fillId="15" borderId="82" xfId="1" applyNumberFormat="1" applyFont="1" applyFill="1" applyBorder="1" applyAlignment="1" applyProtection="1">
      <alignment vertical="center"/>
    </xf>
    <xf numFmtId="164" fontId="0" fillId="0" borderId="102" xfId="1" applyNumberFormat="1" applyFont="1" applyFill="1" applyBorder="1" applyAlignment="1" applyProtection="1">
      <alignment horizontal="center" vertical="center"/>
      <protection locked="0"/>
    </xf>
    <xf numFmtId="164" fontId="0" fillId="0" borderId="57" xfId="1" applyNumberFormat="1" applyFont="1" applyFill="1" applyBorder="1" applyAlignment="1" applyProtection="1">
      <alignment horizontal="center" vertical="center"/>
      <protection locked="0"/>
    </xf>
    <xf numFmtId="0" fontId="4" fillId="5" borderId="120" xfId="0" applyFont="1" applyFill="1" applyBorder="1" applyAlignment="1" applyProtection="1">
      <alignment horizontal="center" vertical="center" wrapText="1"/>
      <protection locked="0"/>
    </xf>
    <xf numFmtId="0" fontId="4" fillId="5" borderId="121" xfId="0" applyFont="1" applyFill="1" applyBorder="1" applyAlignment="1" applyProtection="1">
      <alignment horizontal="center" vertical="center"/>
      <protection locked="0"/>
    </xf>
    <xf numFmtId="0" fontId="1" fillId="0" borderId="126" xfId="0" applyFont="1" applyFill="1" applyBorder="1" applyAlignment="1" applyProtection="1">
      <alignment horizontal="center" vertical="center"/>
      <protection locked="0"/>
    </xf>
    <xf numFmtId="0" fontId="0" fillId="0" borderId="104" xfId="0" applyFill="1" applyBorder="1" applyAlignment="1" applyProtection="1">
      <alignment horizontal="left" vertical="center" wrapText="1"/>
      <protection locked="0"/>
    </xf>
    <xf numFmtId="0" fontId="1" fillId="0" borderId="127" xfId="0" applyFont="1" applyFill="1" applyBorder="1" applyAlignment="1" applyProtection="1">
      <alignment horizontal="center" vertical="center"/>
      <protection locked="0"/>
    </xf>
    <xf numFmtId="0" fontId="0" fillId="0" borderId="58" xfId="0" applyFill="1" applyBorder="1" applyAlignment="1" applyProtection="1">
      <alignment horizontal="left" vertical="center" wrapText="1"/>
      <protection locked="0"/>
    </xf>
    <xf numFmtId="0" fontId="19" fillId="0" borderId="127" xfId="0" applyFont="1" applyFill="1" applyBorder="1" applyAlignment="1" applyProtection="1">
      <alignment horizontal="center" vertical="center"/>
      <protection locked="0"/>
    </xf>
    <xf numFmtId="0" fontId="12" fillId="5" borderId="120" xfId="0" applyFont="1" applyFill="1" applyBorder="1" applyAlignment="1" applyProtection="1">
      <alignment horizontal="center" vertical="center" wrapText="1"/>
      <protection locked="0"/>
    </xf>
    <xf numFmtId="0" fontId="12" fillId="5" borderId="121" xfId="0" applyFont="1" applyFill="1" applyBorder="1" applyAlignment="1" applyProtection="1">
      <alignment horizontal="center" vertical="center"/>
      <protection locked="0"/>
    </xf>
    <xf numFmtId="0" fontId="1" fillId="0" borderId="53" xfId="0" applyFont="1" applyFill="1" applyBorder="1" applyAlignment="1" applyProtection="1">
      <alignment horizontal="center" vertical="center" wrapText="1"/>
      <protection locked="0"/>
    </xf>
    <xf numFmtId="0" fontId="1" fillId="0" borderId="110" xfId="0" applyFont="1" applyFill="1" applyBorder="1" applyAlignment="1" applyProtection="1">
      <alignment horizontal="center" vertical="center"/>
      <protection locked="0"/>
    </xf>
    <xf numFmtId="0" fontId="1" fillId="0" borderId="129" xfId="0" applyFont="1" applyFill="1" applyBorder="1" applyAlignment="1" applyProtection="1">
      <alignment horizontal="center" vertical="center"/>
      <protection locked="0"/>
    </xf>
    <xf numFmtId="0" fontId="0" fillId="0" borderId="130" xfId="0" applyFill="1" applyBorder="1" applyAlignment="1" applyProtection="1">
      <alignment vertical="center" wrapText="1"/>
      <protection locked="0"/>
    </xf>
    <xf numFmtId="0" fontId="0" fillId="0" borderId="131" xfId="0" applyFill="1" applyBorder="1" applyAlignment="1" applyProtection="1">
      <alignment horizontal="center" vertical="center"/>
      <protection locked="0"/>
    </xf>
    <xf numFmtId="0" fontId="0" fillId="0" borderId="132" xfId="0" applyFill="1" applyBorder="1" applyAlignment="1" applyProtection="1">
      <alignment horizontal="center" vertical="center"/>
      <protection locked="0"/>
    </xf>
    <xf numFmtId="164" fontId="0" fillId="0" borderId="132" xfId="1" applyNumberFormat="1" applyFont="1" applyFill="1" applyBorder="1" applyAlignment="1" applyProtection="1">
      <alignment horizontal="left" vertical="center"/>
      <protection locked="0"/>
    </xf>
    <xf numFmtId="164" fontId="39" fillId="0" borderId="129" xfId="1" applyNumberFormat="1" applyFont="1" applyFill="1" applyBorder="1" applyAlignment="1" applyProtection="1">
      <alignment horizontal="center" vertical="center"/>
      <protection locked="0"/>
    </xf>
    <xf numFmtId="9" fontId="0" fillId="0" borderId="133" xfId="0" applyNumberFormat="1" applyFill="1" applyBorder="1" applyAlignment="1" applyProtection="1">
      <alignment horizontal="center" vertical="center"/>
      <protection locked="0"/>
    </xf>
    <xf numFmtId="0" fontId="0" fillId="0" borderId="134" xfId="0" applyFill="1" applyBorder="1" applyAlignment="1" applyProtection="1">
      <alignment horizontal="left" vertical="center" wrapText="1"/>
      <protection locked="0"/>
    </xf>
    <xf numFmtId="0" fontId="1" fillId="0" borderId="115" xfId="0" applyFont="1"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38" fillId="0" borderId="135" xfId="0" applyFont="1" applyFill="1" applyBorder="1" applyAlignment="1" applyProtection="1">
      <alignment horizontal="center" vertical="center"/>
      <protection locked="0"/>
    </xf>
    <xf numFmtId="0" fontId="38" fillId="0" borderId="136" xfId="0" applyFont="1" applyFill="1" applyBorder="1" applyAlignment="1" applyProtection="1">
      <alignment horizontal="center" vertical="center"/>
      <protection locked="0"/>
    </xf>
    <xf numFmtId="164" fontId="18" fillId="0" borderId="135" xfId="1" applyNumberFormat="1" applyFont="1" applyFill="1" applyBorder="1" applyAlignment="1" applyProtection="1">
      <alignment horizontal="left" vertical="center"/>
      <protection locked="0"/>
    </xf>
    <xf numFmtId="0" fontId="0" fillId="0" borderId="34" xfId="0" applyFill="1" applyBorder="1" applyAlignment="1" applyProtection="1">
      <alignment horizontal="center" vertical="center"/>
      <protection locked="0"/>
    </xf>
    <xf numFmtId="0" fontId="0" fillId="0" borderId="34" xfId="0" applyFill="1" applyBorder="1" applyAlignment="1" applyProtection="1">
      <alignment horizontal="left" vertical="center" wrapText="1"/>
      <protection locked="0"/>
    </xf>
    <xf numFmtId="0" fontId="37" fillId="6" borderId="0" xfId="0" applyFont="1" applyFill="1" applyAlignment="1">
      <alignment vertical="center"/>
    </xf>
    <xf numFmtId="0" fontId="1" fillId="0" borderId="83" xfId="0" applyFont="1" applyBorder="1" applyAlignment="1" applyProtection="1">
      <alignment horizontal="center" vertical="center"/>
      <protection locked="0"/>
    </xf>
    <xf numFmtId="0" fontId="0" fillId="0" borderId="84" xfId="0" applyBorder="1" applyAlignment="1" applyProtection="1">
      <alignment vertical="center" wrapText="1"/>
      <protection locked="0"/>
    </xf>
    <xf numFmtId="0" fontId="0" fillId="0" borderId="85" xfId="0" applyBorder="1" applyAlignment="1" applyProtection="1">
      <alignment horizontal="center" vertical="center"/>
      <protection locked="0"/>
    </xf>
    <xf numFmtId="164" fontId="0" fillId="0" borderId="88" xfId="0" applyNumberFormat="1" applyBorder="1" applyAlignment="1" applyProtection="1">
      <alignment horizontal="left" vertical="center"/>
      <protection locked="0"/>
    </xf>
    <xf numFmtId="0" fontId="0" fillId="0" borderId="89" xfId="0" applyBorder="1" applyAlignment="1" applyProtection="1">
      <alignment horizontal="left" vertical="center" wrapText="1"/>
      <protection locked="0"/>
    </xf>
    <xf numFmtId="0" fontId="0" fillId="0" borderId="116" xfId="0" applyBorder="1" applyAlignment="1" applyProtection="1">
      <alignment horizontal="left" vertical="center" wrapText="1"/>
      <protection locked="0"/>
    </xf>
    <xf numFmtId="9" fontId="0" fillId="0" borderId="56" xfId="2" applyFont="1" applyFill="1" applyBorder="1" applyAlignment="1" applyProtection="1">
      <alignment horizontal="center" vertical="center"/>
      <protection locked="0"/>
    </xf>
    <xf numFmtId="9" fontId="0" fillId="0" borderId="9" xfId="2" applyFont="1" applyFill="1" applyBorder="1" applyAlignment="1" applyProtection="1">
      <alignment horizontal="center" vertical="center"/>
      <protection locked="0"/>
    </xf>
    <xf numFmtId="9" fontId="0" fillId="0" borderId="18" xfId="2" applyFont="1" applyFill="1" applyBorder="1" applyAlignment="1" applyProtection="1">
      <alignment horizontal="center" vertical="center"/>
      <protection locked="0"/>
    </xf>
    <xf numFmtId="9" fontId="0" fillId="0" borderId="17" xfId="2" applyFont="1" applyFill="1" applyBorder="1" applyAlignment="1" applyProtection="1">
      <alignment horizontal="center" vertical="center"/>
      <protection locked="0"/>
    </xf>
    <xf numFmtId="9" fontId="0" fillId="0" borderId="132" xfId="2" applyFont="1" applyFill="1" applyBorder="1" applyAlignment="1" applyProtection="1">
      <alignment horizontal="center" vertical="center"/>
      <protection locked="0"/>
    </xf>
    <xf numFmtId="164" fontId="0" fillId="0" borderId="135" xfId="1" applyNumberFormat="1" applyFont="1" applyFill="1" applyBorder="1" applyAlignment="1" applyProtection="1">
      <alignment horizontal="left" vertical="center"/>
      <protection locked="0"/>
    </xf>
    <xf numFmtId="9" fontId="0" fillId="0" borderId="87" xfId="2" applyFont="1" applyFill="1" applyBorder="1" applyAlignment="1" applyProtection="1">
      <alignment horizontal="left" vertical="center"/>
      <protection locked="0"/>
    </xf>
    <xf numFmtId="9" fontId="0" fillId="0" borderId="94" xfId="2" applyFont="1" applyFill="1" applyBorder="1" applyAlignment="1" applyProtection="1">
      <alignment horizontal="left" vertical="center"/>
      <protection locked="0"/>
    </xf>
    <xf numFmtId="9" fontId="0" fillId="0" borderId="22" xfId="2" applyFont="1" applyFill="1" applyBorder="1" applyAlignment="1" applyProtection="1">
      <alignment horizontal="left" vertical="center"/>
      <protection locked="0"/>
    </xf>
    <xf numFmtId="9" fontId="0" fillId="0" borderId="87" xfId="2" applyFont="1" applyBorder="1" applyAlignment="1" applyProtection="1">
      <alignment horizontal="left" vertical="center"/>
      <protection locked="0"/>
    </xf>
    <xf numFmtId="0" fontId="18" fillId="0" borderId="54" xfId="0" applyFont="1" applyFill="1" applyBorder="1" applyAlignment="1" applyProtection="1">
      <alignment vertical="center" wrapText="1"/>
      <protection locked="0"/>
    </xf>
    <xf numFmtId="0" fontId="18" fillId="0" borderId="99" xfId="0" applyFont="1" applyFill="1" applyBorder="1" applyAlignment="1" applyProtection="1">
      <alignment vertical="center" wrapText="1"/>
      <protection locked="0"/>
    </xf>
    <xf numFmtId="0" fontId="33" fillId="2" borderId="1" xfId="0" applyFont="1" applyFill="1" applyBorder="1" applyAlignment="1" applyProtection="1">
      <alignment horizontal="center" vertical="center"/>
    </xf>
    <xf numFmtId="0" fontId="33" fillId="2" borderId="2" xfId="0" applyFont="1" applyFill="1" applyBorder="1" applyAlignment="1" applyProtection="1">
      <alignment horizontal="center" vertical="center"/>
    </xf>
    <xf numFmtId="0" fontId="9" fillId="5" borderId="35" xfId="0" applyFont="1" applyFill="1" applyBorder="1" applyAlignment="1" applyProtection="1">
      <alignment horizontal="center" vertical="center"/>
      <protection locked="0"/>
    </xf>
    <xf numFmtId="0" fontId="9" fillId="5" borderId="13" xfId="0" applyFont="1" applyFill="1" applyBorder="1" applyAlignment="1" applyProtection="1">
      <alignment horizontal="center" vertical="center"/>
      <protection locked="0"/>
    </xf>
    <xf numFmtId="0" fontId="31" fillId="5" borderId="5" xfId="0" applyFont="1" applyFill="1" applyBorder="1" applyAlignment="1" applyProtection="1">
      <alignment horizontal="center" vertical="center"/>
      <protection locked="0"/>
    </xf>
    <xf numFmtId="0" fontId="31" fillId="5" borderId="12" xfId="0" applyFont="1" applyFill="1" applyBorder="1" applyAlignment="1" applyProtection="1">
      <alignment horizontal="center" vertical="center"/>
      <protection locked="0"/>
    </xf>
    <xf numFmtId="0" fontId="4" fillId="5" borderId="8" xfId="0" applyFont="1" applyFill="1" applyBorder="1" applyAlignment="1" applyProtection="1">
      <alignment horizontal="center" vertical="center"/>
      <protection locked="0"/>
    </xf>
    <xf numFmtId="0" fontId="4" fillId="5" borderId="24" xfId="0" applyFont="1" applyFill="1" applyBorder="1" applyAlignment="1" applyProtection="1">
      <alignment horizontal="center" vertical="center"/>
      <protection locked="0"/>
    </xf>
    <xf numFmtId="0" fontId="4" fillId="5" borderId="142" xfId="0" applyFont="1" applyFill="1" applyBorder="1" applyAlignment="1" applyProtection="1">
      <alignment horizontal="center" vertical="center" textRotation="90"/>
      <protection locked="0"/>
    </xf>
    <xf numFmtId="0" fontId="4" fillId="5" borderId="25"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31" fillId="5" borderId="5" xfId="0" applyFont="1" applyFill="1" applyBorder="1" applyAlignment="1" applyProtection="1">
      <alignment horizontal="center" vertical="center" wrapText="1"/>
      <protection locked="0"/>
    </xf>
    <xf numFmtId="0" fontId="31" fillId="5" borderId="12" xfId="0" applyFont="1" applyFill="1" applyBorder="1" applyAlignment="1" applyProtection="1">
      <alignment horizontal="center" vertical="center" wrapText="1"/>
      <protection locked="0"/>
    </xf>
    <xf numFmtId="0" fontId="4" fillId="5" borderId="11" xfId="0" applyFont="1" applyFill="1" applyBorder="1" applyAlignment="1" applyProtection="1">
      <alignment horizontal="center" vertical="center"/>
      <protection locked="0"/>
    </xf>
    <xf numFmtId="0" fontId="4" fillId="5" borderId="51" xfId="0"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center" wrapText="1"/>
      <protection locked="0"/>
    </xf>
    <xf numFmtId="0" fontId="4" fillId="2" borderId="118" xfId="0" applyFont="1"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wrapText="1"/>
      <protection locked="0"/>
    </xf>
    <xf numFmtId="0" fontId="4" fillId="2" borderId="119" xfId="0" applyFont="1" applyFill="1" applyBorder="1" applyAlignment="1" applyProtection="1">
      <alignment horizontal="center" vertical="center" wrapText="1"/>
      <protection locked="0"/>
    </xf>
    <xf numFmtId="0" fontId="4" fillId="2" borderId="29" xfId="0" applyFont="1" applyFill="1" applyBorder="1" applyAlignment="1" applyProtection="1">
      <alignment horizontal="center" vertical="center" wrapText="1"/>
      <protection locked="0"/>
    </xf>
    <xf numFmtId="0" fontId="4" fillId="2" borderId="122" xfId="0" applyFont="1" applyFill="1" applyBorder="1" applyAlignment="1" applyProtection="1">
      <alignment horizontal="center" vertical="center" wrapText="1"/>
      <protection locked="0"/>
    </xf>
    <xf numFmtId="0" fontId="3" fillId="12" borderId="74" xfId="0" applyFont="1" applyFill="1" applyBorder="1" applyAlignment="1" applyProtection="1">
      <alignment horizontal="center" vertical="center"/>
    </xf>
    <xf numFmtId="0" fontId="3" fillId="12" borderId="137" xfId="0" applyFont="1" applyFill="1" applyBorder="1" applyAlignment="1" applyProtection="1">
      <alignment horizontal="center" vertical="center"/>
    </xf>
    <xf numFmtId="0" fontId="3" fillId="13" borderId="74" xfId="0" applyFont="1" applyFill="1" applyBorder="1" applyAlignment="1" applyProtection="1">
      <alignment horizontal="center" vertical="center"/>
    </xf>
    <xf numFmtId="0" fontId="3" fillId="13" borderId="137" xfId="0" applyFont="1" applyFill="1" applyBorder="1" applyAlignment="1" applyProtection="1">
      <alignment horizontal="center" vertical="center"/>
    </xf>
    <xf numFmtId="0" fontId="19" fillId="14" borderId="138" xfId="0" applyFont="1" applyFill="1" applyBorder="1" applyAlignment="1" applyProtection="1">
      <alignment horizontal="center" vertical="center"/>
    </xf>
    <xf numFmtId="0" fontId="19" fillId="14" borderId="139" xfId="0" applyFont="1" applyFill="1" applyBorder="1" applyAlignment="1" applyProtection="1">
      <alignment horizontal="center" vertical="center"/>
    </xf>
    <xf numFmtId="0" fontId="25" fillId="2" borderId="67" xfId="0" applyFont="1" applyFill="1" applyBorder="1" applyAlignment="1" applyProtection="1">
      <alignment horizontal="center" vertical="center"/>
    </xf>
    <xf numFmtId="0" fontId="25" fillId="2" borderId="140" xfId="0" applyFont="1" applyFill="1" applyBorder="1" applyAlignment="1" applyProtection="1">
      <alignment horizontal="center" vertical="center"/>
    </xf>
    <xf numFmtId="0" fontId="3" fillId="7" borderId="77" xfId="0" applyFont="1" applyFill="1" applyBorder="1" applyAlignment="1" applyProtection="1">
      <alignment horizontal="center" vertical="center"/>
    </xf>
    <xf numFmtId="0" fontId="3" fillId="7" borderId="141" xfId="0" applyFont="1" applyFill="1" applyBorder="1" applyAlignment="1" applyProtection="1">
      <alignment horizontal="center" vertical="center"/>
    </xf>
    <xf numFmtId="0" fontId="33" fillId="3" borderId="1" xfId="0" applyFont="1" applyFill="1" applyBorder="1" applyAlignment="1" applyProtection="1">
      <alignment horizontal="center" vertical="center"/>
    </xf>
    <xf numFmtId="0" fontId="33" fillId="3" borderId="2" xfId="0" applyFont="1" applyFill="1" applyBorder="1" applyAlignment="1" applyProtection="1">
      <alignment horizontal="center" vertical="center"/>
    </xf>
    <xf numFmtId="0" fontId="12" fillId="5" borderId="13" xfId="0" applyFont="1" applyFill="1" applyBorder="1" applyAlignment="1" applyProtection="1">
      <alignment horizontal="center" vertical="center" textRotation="90"/>
      <protection locked="0"/>
    </xf>
    <xf numFmtId="0" fontId="32" fillId="5" borderId="5" xfId="0" applyFont="1" applyFill="1" applyBorder="1" applyAlignment="1" applyProtection="1">
      <alignment horizontal="center" vertical="center"/>
      <protection locked="0"/>
    </xf>
    <xf numFmtId="0" fontId="32" fillId="5" borderId="12" xfId="0" applyFont="1" applyFill="1" applyBorder="1" applyAlignment="1" applyProtection="1">
      <alignment horizontal="center" vertical="center"/>
      <protection locked="0"/>
    </xf>
    <xf numFmtId="0" fontId="32" fillId="5" borderId="5" xfId="0" applyFont="1" applyFill="1" applyBorder="1" applyAlignment="1" applyProtection="1">
      <alignment horizontal="center" vertical="center" wrapText="1"/>
      <protection locked="0"/>
    </xf>
    <xf numFmtId="0" fontId="32" fillId="5" borderId="12" xfId="0" applyFont="1" applyFill="1" applyBorder="1" applyAlignment="1" applyProtection="1">
      <alignment horizontal="center" vertical="center" wrapText="1"/>
      <protection locked="0"/>
    </xf>
    <xf numFmtId="0" fontId="37" fillId="3" borderId="123" xfId="0" applyFont="1" applyFill="1" applyBorder="1" applyAlignment="1" applyProtection="1">
      <alignment horizontal="left" vertical="center"/>
      <protection locked="0"/>
    </xf>
    <xf numFmtId="0" fontId="37" fillId="3" borderId="124" xfId="0" applyFont="1" applyFill="1" applyBorder="1" applyAlignment="1" applyProtection="1">
      <alignment horizontal="left" vertical="center"/>
      <protection locked="0"/>
    </xf>
    <xf numFmtId="0" fontId="37" fillId="3" borderId="125" xfId="0" applyFont="1" applyFill="1" applyBorder="1" applyAlignment="1" applyProtection="1">
      <alignment horizontal="left" vertical="center"/>
      <protection locked="0"/>
    </xf>
    <xf numFmtId="0" fontId="3" fillId="13" borderId="14" xfId="0" applyFont="1" applyFill="1" applyBorder="1" applyAlignment="1" applyProtection="1">
      <alignment horizontal="center" vertical="center"/>
    </xf>
    <xf numFmtId="0" fontId="3" fillId="12" borderId="14" xfId="0" applyFont="1" applyFill="1" applyBorder="1" applyAlignment="1" applyProtection="1">
      <alignment horizontal="center" vertical="center"/>
    </xf>
    <xf numFmtId="0" fontId="3" fillId="7" borderId="78" xfId="0" applyFont="1" applyFill="1" applyBorder="1" applyAlignment="1" applyProtection="1">
      <alignment horizontal="center" vertical="center"/>
    </xf>
    <xf numFmtId="0" fontId="12" fillId="5" borderId="8" xfId="0" applyFont="1" applyFill="1" applyBorder="1" applyAlignment="1" applyProtection="1">
      <alignment horizontal="center" vertical="center"/>
      <protection locked="0"/>
    </xf>
    <xf numFmtId="0" fontId="12" fillId="5" borderId="24" xfId="0" applyFont="1" applyFill="1" applyBorder="1" applyAlignment="1" applyProtection="1">
      <alignment horizontal="center" vertical="center"/>
      <protection locked="0"/>
    </xf>
    <xf numFmtId="0" fontId="13" fillId="5" borderId="35" xfId="0" applyFont="1" applyFill="1" applyBorder="1" applyAlignment="1" applyProtection="1">
      <alignment horizontal="center" vertical="center"/>
      <protection locked="0"/>
    </xf>
    <xf numFmtId="0" fontId="13" fillId="5" borderId="13" xfId="0" applyFont="1" applyFill="1" applyBorder="1" applyAlignment="1" applyProtection="1">
      <alignment horizontal="center" vertical="center"/>
      <protection locked="0"/>
    </xf>
    <xf numFmtId="0" fontId="25" fillId="3" borderId="67" xfId="0" applyFont="1" applyFill="1" applyBorder="1" applyAlignment="1" applyProtection="1">
      <alignment horizontal="center" vertical="center"/>
    </xf>
    <xf numFmtId="0" fontId="25" fillId="3" borderId="68" xfId="0" applyFont="1" applyFill="1" applyBorder="1" applyAlignment="1" applyProtection="1">
      <alignment horizontal="center" vertical="center"/>
    </xf>
    <xf numFmtId="0" fontId="19" fillId="14" borderId="72" xfId="0" applyFont="1" applyFill="1" applyBorder="1" applyAlignment="1" applyProtection="1">
      <alignment horizontal="center" vertical="center"/>
    </xf>
    <xf numFmtId="0" fontId="19" fillId="14" borderId="41" xfId="0" applyFont="1" applyFill="1" applyBorder="1" applyAlignment="1" applyProtection="1">
      <alignment horizontal="center" vertical="center"/>
    </xf>
    <xf numFmtId="0" fontId="12" fillId="5" borderId="11" xfId="0" applyFont="1" applyFill="1" applyBorder="1" applyAlignment="1" applyProtection="1">
      <alignment horizontal="center" vertical="center"/>
      <protection locked="0"/>
    </xf>
    <xf numFmtId="0" fontId="12" fillId="5" borderId="51" xfId="0" applyFont="1" applyFill="1" applyBorder="1" applyAlignment="1" applyProtection="1">
      <alignment horizontal="center" vertical="center"/>
      <protection locked="0"/>
    </xf>
    <xf numFmtId="0" fontId="12" fillId="3" borderId="27" xfId="0" applyFont="1" applyFill="1" applyBorder="1" applyAlignment="1" applyProtection="1">
      <alignment horizontal="center" vertical="center" wrapText="1"/>
      <protection locked="0"/>
    </xf>
    <xf numFmtId="0" fontId="12" fillId="3" borderId="118" xfId="0" applyFont="1" applyFill="1" applyBorder="1" applyAlignment="1" applyProtection="1">
      <alignment horizontal="center" vertical="center" wrapText="1"/>
      <protection locked="0"/>
    </xf>
    <xf numFmtId="0" fontId="12" fillId="3" borderId="47" xfId="0" applyFont="1" applyFill="1" applyBorder="1" applyAlignment="1" applyProtection="1">
      <alignment horizontal="center" vertical="center" wrapText="1"/>
      <protection locked="0"/>
    </xf>
    <xf numFmtId="0" fontId="12" fillId="3" borderId="128" xfId="0" applyFont="1" applyFill="1" applyBorder="1" applyAlignment="1" applyProtection="1">
      <alignment horizontal="center" vertical="center" wrapText="1"/>
      <protection locked="0"/>
    </xf>
    <xf numFmtId="0" fontId="12" fillId="5" borderId="33" xfId="0" applyFont="1" applyFill="1" applyBorder="1" applyAlignment="1" applyProtection="1">
      <alignment horizontal="left" vertical="center"/>
      <protection locked="0"/>
    </xf>
    <xf numFmtId="0" fontId="12" fillId="5" borderId="32" xfId="0" applyFont="1" applyFill="1" applyBorder="1" applyAlignment="1" applyProtection="1">
      <alignment horizontal="left" vertical="center"/>
      <protection locked="0"/>
    </xf>
    <xf numFmtId="0" fontId="33" fillId="15" borderId="1" xfId="0" applyFont="1" applyFill="1" applyBorder="1" applyAlignment="1" applyProtection="1">
      <alignment horizontal="center" vertical="center"/>
    </xf>
    <xf numFmtId="0" fontId="33" fillId="15" borderId="2" xfId="0" applyFont="1" applyFill="1" applyBorder="1" applyAlignment="1" applyProtection="1">
      <alignment horizontal="center" vertical="center"/>
    </xf>
    <xf numFmtId="0" fontId="43" fillId="5" borderId="13" xfId="0" applyFont="1" applyFill="1" applyBorder="1" applyAlignment="1" applyProtection="1">
      <alignment horizontal="center" vertical="center" textRotation="90"/>
      <protection locked="0"/>
    </xf>
    <xf numFmtId="0" fontId="43" fillId="5" borderId="6" xfId="0" applyFont="1" applyFill="1" applyBorder="1" applyAlignment="1" applyProtection="1">
      <alignment horizontal="center" vertical="center" textRotation="90"/>
      <protection locked="0"/>
    </xf>
    <xf numFmtId="0" fontId="40" fillId="5" borderId="35" xfId="0" applyFont="1" applyFill="1" applyBorder="1" applyAlignment="1" applyProtection="1">
      <alignment horizontal="center" vertical="center"/>
      <protection locked="0"/>
    </xf>
    <xf numFmtId="0" fontId="40" fillId="5" borderId="6" xfId="0" applyFont="1" applyFill="1" applyBorder="1" applyAlignment="1" applyProtection="1">
      <alignment horizontal="center" vertical="center"/>
      <protection locked="0"/>
    </xf>
    <xf numFmtId="0" fontId="37" fillId="16" borderId="106" xfId="0" applyFont="1" applyFill="1" applyBorder="1" applyAlignment="1" applyProtection="1">
      <alignment horizontal="left" vertical="center"/>
      <protection locked="0"/>
    </xf>
    <xf numFmtId="0" fontId="37" fillId="16" borderId="107" xfId="0" applyFont="1" applyFill="1" applyBorder="1" applyAlignment="1" applyProtection="1">
      <alignment horizontal="left" vertical="center"/>
      <protection locked="0"/>
    </xf>
    <xf numFmtId="0" fontId="36" fillId="5" borderId="5" xfId="0" applyFont="1" applyFill="1" applyBorder="1" applyAlignment="1" applyProtection="1">
      <alignment horizontal="center" vertical="center"/>
      <protection locked="0"/>
    </xf>
    <xf numFmtId="0" fontId="36" fillId="5" borderId="7" xfId="0" applyFont="1" applyFill="1" applyBorder="1" applyAlignment="1" applyProtection="1">
      <alignment horizontal="center" vertical="center"/>
      <protection locked="0"/>
    </xf>
    <xf numFmtId="0" fontId="36" fillId="5" borderId="5" xfId="0" applyFont="1" applyFill="1" applyBorder="1" applyAlignment="1" applyProtection="1">
      <alignment horizontal="center" vertical="center" wrapText="1"/>
      <protection locked="0"/>
    </xf>
    <xf numFmtId="0" fontId="36" fillId="5" borderId="7" xfId="0" applyFont="1" applyFill="1" applyBorder="1" applyAlignment="1" applyProtection="1">
      <alignment horizontal="center" vertical="center" wrapText="1"/>
      <protection locked="0"/>
    </xf>
    <xf numFmtId="0" fontId="35" fillId="5" borderId="114" xfId="0" applyFont="1" applyFill="1" applyBorder="1" applyAlignment="1" applyProtection="1">
      <alignment horizontal="center" vertical="center"/>
      <protection locked="0"/>
    </xf>
    <xf numFmtId="0" fontId="35" fillId="5" borderId="115" xfId="0" applyFont="1" applyFill="1" applyBorder="1" applyAlignment="1" applyProtection="1">
      <alignment horizontal="center" vertical="center"/>
      <protection locked="0"/>
    </xf>
    <xf numFmtId="0" fontId="35" fillId="5" borderId="8" xfId="0" applyFont="1" applyFill="1" applyBorder="1" applyAlignment="1" applyProtection="1">
      <alignment horizontal="center" vertical="center"/>
      <protection locked="0"/>
    </xf>
    <xf numFmtId="0" fontId="35" fillId="5" borderId="9" xfId="0" applyFont="1" applyFill="1" applyBorder="1" applyAlignment="1" applyProtection="1">
      <alignment horizontal="center" vertical="center"/>
      <protection locked="0"/>
    </xf>
    <xf numFmtId="0" fontId="35" fillId="5" borderId="33" xfId="0" applyFont="1" applyFill="1" applyBorder="1" applyAlignment="1" applyProtection="1">
      <alignment horizontal="left" vertical="center"/>
      <protection locked="0"/>
    </xf>
    <xf numFmtId="0" fontId="35" fillId="5" borderId="34" xfId="0" applyFont="1" applyFill="1" applyBorder="1" applyAlignment="1" applyProtection="1">
      <alignment horizontal="left" vertical="center"/>
      <protection locked="0"/>
    </xf>
    <xf numFmtId="0" fontId="37" fillId="16" borderId="112" xfId="0" applyFont="1" applyFill="1" applyBorder="1" applyAlignment="1" applyProtection="1">
      <alignment horizontal="left" vertical="center"/>
      <protection locked="0"/>
    </xf>
    <xf numFmtId="0" fontId="37" fillId="16" borderId="113" xfId="0" applyFont="1" applyFill="1" applyBorder="1" applyAlignment="1" applyProtection="1">
      <alignment horizontal="left" vertical="center"/>
      <protection locked="0"/>
    </xf>
    <xf numFmtId="0" fontId="25" fillId="15" borderId="67" xfId="0" applyFont="1" applyFill="1" applyBorder="1" applyAlignment="1" applyProtection="1">
      <alignment horizontal="center" vertical="center"/>
    </xf>
    <xf numFmtId="0" fontId="25" fillId="15" borderId="68" xfId="0" applyFont="1" applyFill="1" applyBorder="1" applyAlignment="1" applyProtection="1">
      <alignment horizontal="center" vertical="center"/>
    </xf>
    <xf numFmtId="0" fontId="0" fillId="0" borderId="54" xfId="0" applyFont="1" applyFill="1" applyBorder="1" applyAlignment="1" applyProtection="1">
      <alignment vertical="center" wrapText="1"/>
      <protection locked="0"/>
    </xf>
    <xf numFmtId="0" fontId="0" fillId="0" borderId="59" xfId="0" applyFont="1" applyFill="1" applyBorder="1" applyAlignment="1" applyProtection="1">
      <alignment vertical="center" wrapText="1"/>
      <protection locked="0"/>
    </xf>
    <xf numFmtId="0" fontId="0" fillId="0" borderId="15" xfId="0" applyFont="1" applyFill="1" applyBorder="1" applyAlignment="1" applyProtection="1">
      <alignment vertical="center" wrapText="1"/>
      <protection locked="0"/>
    </xf>
    <xf numFmtId="0" fontId="4" fillId="5" borderId="144" xfId="0" applyFont="1" applyFill="1" applyBorder="1" applyAlignment="1" applyProtection="1">
      <alignment horizontal="center" vertical="center" wrapText="1"/>
      <protection locked="0"/>
    </xf>
    <xf numFmtId="164" fontId="18" fillId="0" borderId="105" xfId="1" applyNumberFormat="1" applyFont="1" applyFill="1" applyBorder="1" applyAlignment="1" applyProtection="1">
      <alignment horizontal="left" vertical="center"/>
      <protection locked="0"/>
    </xf>
    <xf numFmtId="164" fontId="18" fillId="0" borderId="145" xfId="1" applyNumberFormat="1" applyFont="1" applyFill="1" applyBorder="1" applyAlignment="1" applyProtection="1">
      <alignment horizontal="left" vertical="center"/>
      <protection locked="0"/>
    </xf>
    <xf numFmtId="0" fontId="4" fillId="2" borderId="146" xfId="0" applyFont="1" applyFill="1" applyBorder="1" applyAlignment="1" applyProtection="1">
      <alignment horizontal="center" vertical="center" wrapText="1"/>
      <protection locked="0"/>
    </xf>
    <xf numFmtId="0" fontId="4" fillId="2" borderId="143" xfId="0" applyFont="1" applyFill="1" applyBorder="1" applyAlignment="1" applyProtection="1">
      <alignment horizontal="center" vertical="center" wrapText="1"/>
      <protection locked="0"/>
    </xf>
    <xf numFmtId="0" fontId="4" fillId="2" borderId="147" xfId="0" applyFont="1" applyFill="1" applyBorder="1" applyAlignment="1" applyProtection="1">
      <alignment horizontal="center" vertical="center" wrapText="1"/>
      <protection locked="0"/>
    </xf>
    <xf numFmtId="0" fontId="37" fillId="2" borderId="123" xfId="0" applyFont="1" applyFill="1" applyBorder="1" applyAlignment="1" applyProtection="1">
      <alignment horizontal="center" vertical="center"/>
      <protection locked="0"/>
    </xf>
    <xf numFmtId="0" fontId="12" fillId="5" borderId="144" xfId="0" applyFont="1" applyFill="1" applyBorder="1" applyAlignment="1" applyProtection="1">
      <alignment horizontal="center" vertical="center" wrapText="1"/>
      <protection locked="0"/>
    </xf>
    <xf numFmtId="164" fontId="0" fillId="0" borderId="19" xfId="1" applyNumberFormat="1" applyFont="1" applyFill="1" applyBorder="1" applyAlignment="1" applyProtection="1">
      <alignment horizontal="left" vertical="center"/>
      <protection locked="0"/>
    </xf>
    <xf numFmtId="164" fontId="0" fillId="0" borderId="145" xfId="1" applyNumberFormat="1" applyFont="1" applyFill="1" applyBorder="1" applyAlignment="1" applyProtection="1">
      <alignment horizontal="left" vertical="center"/>
      <protection locked="0"/>
    </xf>
    <xf numFmtId="0" fontId="12" fillId="3" borderId="146" xfId="0" applyFont="1" applyFill="1" applyBorder="1" applyAlignment="1" applyProtection="1">
      <alignment horizontal="center" vertical="center"/>
      <protection locked="0"/>
    </xf>
    <xf numFmtId="0" fontId="12" fillId="3" borderId="147" xfId="0" applyFont="1" applyFill="1" applyBorder="1" applyAlignment="1" applyProtection="1">
      <alignment horizontal="center" vertical="center"/>
      <protection locked="0"/>
    </xf>
    <xf numFmtId="0" fontId="12" fillId="3" borderId="143" xfId="0" applyFont="1" applyFill="1" applyBorder="1" applyAlignment="1" applyProtection="1">
      <alignment horizontal="center" vertical="center"/>
      <protection locked="0"/>
    </xf>
    <xf numFmtId="0" fontId="37" fillId="2" borderId="108"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center" vertical="center"/>
      <protection locked="0"/>
    </xf>
    <xf numFmtId="0" fontId="4" fillId="5" borderId="148" xfId="0" applyFont="1" applyFill="1" applyBorder="1" applyAlignment="1" applyProtection="1">
      <alignment horizontal="center" vertical="center" textRotation="90"/>
      <protection locked="0"/>
    </xf>
    <xf numFmtId="9" fontId="0" fillId="0" borderId="101" xfId="2" applyFont="1" applyFill="1" applyBorder="1" applyAlignment="1" applyProtection="1">
      <alignment horizontal="center" vertical="center"/>
      <protection locked="0"/>
    </xf>
    <xf numFmtId="0" fontId="37" fillId="2" borderId="149" xfId="0" applyFont="1" applyFill="1" applyBorder="1" applyAlignment="1" applyProtection="1">
      <alignment horizontal="left" vertical="center"/>
      <protection locked="0"/>
    </xf>
    <xf numFmtId="0" fontId="37" fillId="2" borderId="150" xfId="0" applyFont="1" applyFill="1" applyBorder="1" applyAlignment="1" applyProtection="1">
      <alignment horizontal="left" vertical="center"/>
      <protection locked="0"/>
    </xf>
    <xf numFmtId="0" fontId="37" fillId="2" borderId="151" xfId="0" applyFont="1" applyFill="1" applyBorder="1" applyAlignment="1" applyProtection="1">
      <alignment horizontal="left" vertical="center"/>
      <protection locked="0"/>
    </xf>
    <xf numFmtId="0" fontId="19" fillId="0" borderId="152" xfId="0" applyFont="1" applyFill="1" applyBorder="1" applyAlignment="1" applyProtection="1">
      <alignment horizontal="center" vertical="center"/>
      <protection locked="0"/>
    </xf>
    <xf numFmtId="0" fontId="18" fillId="0" borderId="153" xfId="0" applyFont="1" applyFill="1" applyBorder="1" applyAlignment="1" applyProtection="1">
      <alignment vertical="center" wrapText="1"/>
      <protection locked="0"/>
    </xf>
    <xf numFmtId="0" fontId="18" fillId="0" borderId="154" xfId="0" applyFont="1" applyFill="1" applyBorder="1" applyAlignment="1" applyProtection="1">
      <alignment horizontal="center" vertical="center"/>
      <protection locked="0"/>
    </xf>
    <xf numFmtId="0" fontId="18" fillId="0" borderId="155" xfId="0" applyFont="1" applyFill="1" applyBorder="1" applyAlignment="1" applyProtection="1">
      <alignment horizontal="center" vertical="center"/>
      <protection locked="0"/>
    </xf>
    <xf numFmtId="164" fontId="0" fillId="0" borderId="156" xfId="1" applyNumberFormat="1" applyFont="1" applyFill="1" applyBorder="1" applyAlignment="1" applyProtection="1">
      <alignment vertical="center"/>
      <protection locked="0"/>
    </xf>
    <xf numFmtId="0" fontId="38" fillId="0" borderId="157" xfId="0" applyFont="1" applyFill="1" applyBorder="1" applyAlignment="1" applyProtection="1">
      <alignment horizontal="center" vertical="center"/>
      <protection locked="0"/>
    </xf>
    <xf numFmtId="0" fontId="38" fillId="0" borderId="156" xfId="0" applyFont="1" applyFill="1" applyBorder="1" applyAlignment="1" applyProtection="1">
      <alignment horizontal="center" vertical="center"/>
      <protection locked="0"/>
    </xf>
    <xf numFmtId="164" fontId="18" fillId="0" borderId="31" xfId="1" applyNumberFormat="1" applyFont="1" applyFill="1" applyBorder="1" applyAlignment="1" applyProtection="1">
      <alignment horizontal="left" vertical="center"/>
      <protection locked="0"/>
    </xf>
    <xf numFmtId="164" fontId="18" fillId="0" borderId="0" xfId="1" applyNumberFormat="1" applyFont="1" applyFill="1" applyBorder="1" applyAlignment="1" applyProtection="1">
      <alignment horizontal="left" vertical="center"/>
      <protection locked="0"/>
    </xf>
    <xf numFmtId="9" fontId="0" fillId="0" borderId="155" xfId="2" applyFont="1" applyFill="1" applyBorder="1" applyAlignment="1" applyProtection="1">
      <alignment horizontal="center" vertical="center"/>
      <protection locked="0"/>
    </xf>
    <xf numFmtId="0" fontId="0" fillId="0" borderId="158" xfId="0" applyFill="1" applyBorder="1" applyAlignment="1" applyProtection="1">
      <alignment horizontal="center" vertical="center"/>
      <protection locked="0"/>
    </xf>
    <xf numFmtId="0" fontId="0" fillId="0" borderId="159" xfId="0" applyFont="1" applyFill="1" applyBorder="1" applyAlignment="1" applyProtection="1">
      <alignment horizontal="left" vertical="center" wrapText="1"/>
      <protection locked="0"/>
    </xf>
    <xf numFmtId="0" fontId="0" fillId="0" borderId="158" xfId="0" applyFill="1" applyBorder="1" applyAlignment="1" applyProtection="1">
      <alignment horizontal="left" vertical="center" wrapText="1"/>
      <protection locked="0"/>
    </xf>
    <xf numFmtId="0" fontId="18" fillId="0" borderId="6" xfId="0" applyFont="1" applyBorder="1" applyAlignment="1" applyProtection="1">
      <alignment vertical="center" wrapText="1"/>
      <protection locked="0"/>
    </xf>
    <xf numFmtId="164" fontId="0" fillId="0" borderId="136" xfId="1" applyNumberFormat="1" applyFont="1" applyFill="1" applyBorder="1" applyAlignment="1" applyProtection="1">
      <alignment vertical="center"/>
      <protection locked="0"/>
    </xf>
    <xf numFmtId="0" fontId="0" fillId="0" borderId="145" xfId="0" applyFont="1" applyBorder="1" applyAlignment="1" applyProtection="1">
      <alignment horizontal="left" vertical="center" wrapText="1"/>
      <protection locked="0"/>
    </xf>
    <xf numFmtId="0" fontId="1" fillId="0" borderId="108" xfId="0" applyFont="1" applyFill="1" applyBorder="1" applyAlignment="1" applyProtection="1">
      <alignment horizontal="center" vertical="center" wrapText="1"/>
      <protection locked="0"/>
    </xf>
    <xf numFmtId="0" fontId="18" fillId="0" borderId="30" xfId="0" applyFont="1" applyFill="1" applyBorder="1" applyAlignment="1" applyProtection="1">
      <alignment vertical="center" wrapText="1"/>
      <protection locked="0"/>
    </xf>
    <xf numFmtId="164" fontId="0" fillId="0" borderId="24" xfId="1" applyNumberFormat="1" applyFont="1" applyFill="1" applyBorder="1" applyAlignment="1" applyProtection="1">
      <alignment horizontal="left" vertical="center"/>
      <protection locked="0"/>
    </xf>
    <xf numFmtId="164" fontId="39" fillId="0" borderId="108" xfId="1" applyNumberFormat="1" applyFont="1" applyFill="1" applyBorder="1" applyAlignment="1" applyProtection="1">
      <alignment horizontal="center" vertical="center"/>
      <protection locked="0"/>
    </xf>
    <xf numFmtId="164" fontId="0" fillId="0" borderId="0" xfId="1" applyNumberFormat="1" applyFont="1" applyFill="1" applyBorder="1" applyAlignment="1" applyProtection="1">
      <alignment horizontal="left" vertical="center"/>
      <protection locked="0"/>
    </xf>
    <xf numFmtId="9" fontId="0" fillId="0" borderId="22" xfId="2" applyFont="1" applyFill="1" applyBorder="1" applyAlignment="1" applyProtection="1">
      <alignment horizontal="center" vertical="center"/>
      <protection locked="0"/>
    </xf>
    <xf numFmtId="9" fontId="0" fillId="0" borderId="0" xfId="0" applyNumberFormat="1" applyFill="1" applyBorder="1" applyAlignment="1" applyProtection="1">
      <alignment horizontal="center" vertical="center"/>
      <protection locked="0"/>
    </xf>
    <xf numFmtId="0" fontId="37" fillId="3" borderId="149" xfId="0" applyFont="1" applyFill="1" applyBorder="1" applyAlignment="1" applyProtection="1">
      <alignment horizontal="left" vertical="center"/>
      <protection locked="0"/>
    </xf>
    <xf numFmtId="0" fontId="37" fillId="3" borderId="150" xfId="0" applyFont="1" applyFill="1" applyBorder="1" applyAlignment="1" applyProtection="1">
      <alignment horizontal="left" vertical="center"/>
      <protection locked="0"/>
    </xf>
    <xf numFmtId="0" fontId="37" fillId="3" borderId="151" xfId="0" applyFont="1" applyFill="1" applyBorder="1" applyAlignment="1" applyProtection="1">
      <alignment horizontal="left" vertical="center"/>
      <protection locked="0"/>
    </xf>
    <xf numFmtId="0" fontId="0" fillId="0" borderId="59" xfId="0" applyFont="1" applyFill="1" applyBorder="1" applyAlignment="1" applyProtection="1">
      <alignment horizontal="left" vertical="center" wrapText="1"/>
      <protection locked="0"/>
    </xf>
    <xf numFmtId="0" fontId="35" fillId="5" borderId="150" xfId="0" applyFont="1" applyFill="1" applyBorder="1" applyAlignment="1" applyProtection="1">
      <alignment horizontal="center" vertical="center" wrapText="1"/>
      <protection locked="0"/>
    </xf>
    <xf numFmtId="164" fontId="0" fillId="0" borderId="4" xfId="0" applyNumberFormat="1" applyFill="1" applyBorder="1" applyAlignment="1" applyProtection="1">
      <alignment horizontal="left" vertical="center"/>
      <protection locked="0"/>
    </xf>
    <xf numFmtId="164" fontId="0" fillId="0" borderId="160" xfId="0" applyNumberFormat="1" applyFill="1" applyBorder="1" applyAlignment="1" applyProtection="1">
      <alignment horizontal="left" vertical="center"/>
      <protection locked="0"/>
    </xf>
    <xf numFmtId="164" fontId="0" fillId="0" borderId="0" xfId="0" applyNumberFormat="1" applyFill="1" applyBorder="1" applyAlignment="1" applyProtection="1">
      <alignment horizontal="left" vertical="center"/>
      <protection locked="0"/>
    </xf>
    <xf numFmtId="164" fontId="0" fillId="0" borderId="4" xfId="0" applyNumberFormat="1" applyBorder="1" applyAlignment="1" applyProtection="1">
      <alignment horizontal="left" vertical="center"/>
      <protection locked="0"/>
    </xf>
    <xf numFmtId="0" fontId="34" fillId="4" borderId="52" xfId="0" applyFont="1" applyFill="1" applyBorder="1" applyAlignment="1" applyProtection="1">
      <alignment horizontal="center" vertical="center" wrapText="1"/>
    </xf>
    <xf numFmtId="0" fontId="35" fillId="16" borderId="146" xfId="0" applyFont="1" applyFill="1" applyBorder="1" applyAlignment="1" applyProtection="1">
      <alignment horizontal="center" vertical="center"/>
      <protection locked="0"/>
    </xf>
    <xf numFmtId="0" fontId="35" fillId="16" borderId="143" xfId="0" applyFont="1" applyFill="1" applyBorder="1" applyAlignment="1" applyProtection="1">
      <alignment horizontal="center" vertical="center"/>
      <protection locked="0"/>
    </xf>
    <xf numFmtId="0" fontId="35" fillId="16" borderId="147" xfId="0" applyFont="1" applyFill="1" applyBorder="1" applyAlignment="1" applyProtection="1">
      <alignment horizontal="center" vertical="center"/>
      <protection locked="0"/>
    </xf>
    <xf numFmtId="0" fontId="37" fillId="16" borderId="161" xfId="0" applyFont="1" applyFill="1" applyBorder="1" applyAlignment="1" applyProtection="1">
      <alignment horizontal="left" vertical="center"/>
      <protection locked="0"/>
    </xf>
    <xf numFmtId="0" fontId="37" fillId="16" borderId="162" xfId="0" applyFont="1" applyFill="1" applyBorder="1" applyAlignment="1" applyProtection="1">
      <alignment horizontal="left" vertical="center"/>
      <protection locked="0"/>
    </xf>
  </cellXfs>
  <cellStyles count="4">
    <cellStyle name="Monétaire" xfId="1" builtinId="4"/>
    <cellStyle name="Monétaire 2" xfId="3" xr:uid="{7D2D4918-F8E0-4BE1-9CD2-E54F8A5548C9}"/>
    <cellStyle name="Normal" xfId="0" builtinId="0"/>
    <cellStyle name="Pourcentage" xfId="2" builtinId="5"/>
  </cellStyles>
  <dxfs count="54">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119F3D"/>
      <color rgb="FFED7D31"/>
      <color rgb="FF305496"/>
      <color rgb="FFEACED3"/>
      <color rgb="FFE7E6E6"/>
      <color rgb="FFAEAAAA"/>
      <color rgb="FF75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uvcw.be/actualites/2,129,1,0,8651.htm"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uvcw.be/actualites/2,129,1,0,8651.htm"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uvcw.be/actualites/2,129,1,0,8651.htm" TargetMode="External"/><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uvcw.be/actualites/2,129,1,0,8651.htm"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hyperlink" Target="http://www.uvcw.be/actualites/2,129,1,0,8651.ht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6448425</xdr:colOff>
      <xdr:row>0</xdr:row>
      <xdr:rowOff>142876</xdr:rowOff>
    </xdr:from>
    <xdr:to>
      <xdr:col>1</xdr:col>
      <xdr:colOff>7143698</xdr:colOff>
      <xdr:row>0</xdr:row>
      <xdr:rowOff>885825</xdr:rowOff>
    </xdr:to>
    <xdr:pic>
      <xdr:nvPicPr>
        <xdr:cNvPr id="3" name="Image 2">
          <a:extLst>
            <a:ext uri="{FF2B5EF4-FFF2-40B4-BE49-F238E27FC236}">
              <a16:creationId xmlns:a16="http://schemas.microsoft.com/office/drawing/2014/main" id="{8C474140-8D42-4CC8-8F3C-CBA34E0727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5150" y="142876"/>
          <a:ext cx="695273" cy="742949"/>
        </a:xfrm>
        <a:prstGeom prst="rect">
          <a:avLst/>
        </a:prstGeom>
      </xdr:spPr>
    </xdr:pic>
    <xdr:clientData/>
  </xdr:twoCellAnchor>
  <xdr:twoCellAnchor editAs="oneCell">
    <xdr:from>
      <xdr:col>0</xdr:col>
      <xdr:colOff>114300</xdr:colOff>
      <xdr:row>0</xdr:row>
      <xdr:rowOff>85725</xdr:rowOff>
    </xdr:from>
    <xdr:to>
      <xdr:col>1</xdr:col>
      <xdr:colOff>413188</xdr:colOff>
      <xdr:row>0</xdr:row>
      <xdr:rowOff>885825</xdr:rowOff>
    </xdr:to>
    <xdr:pic>
      <xdr:nvPicPr>
        <xdr:cNvPr id="5" name="Image 4">
          <a:hlinkClick xmlns:r="http://schemas.openxmlformats.org/officeDocument/2006/relationships" r:id="rId2"/>
          <a:extLst>
            <a:ext uri="{FF2B5EF4-FFF2-40B4-BE49-F238E27FC236}">
              <a16:creationId xmlns:a16="http://schemas.microsoft.com/office/drawing/2014/main" id="{1236967F-9B63-4E80-B50F-4C0D960EE64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4300" y="85725"/>
          <a:ext cx="765613" cy="800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6448425</xdr:colOff>
      <xdr:row>0</xdr:row>
      <xdr:rowOff>142875</xdr:rowOff>
    </xdr:from>
    <xdr:to>
      <xdr:col>1</xdr:col>
      <xdr:colOff>7143698</xdr:colOff>
      <xdr:row>0</xdr:row>
      <xdr:rowOff>885824</xdr:rowOff>
    </xdr:to>
    <xdr:pic>
      <xdr:nvPicPr>
        <xdr:cNvPr id="3" name="Image 2">
          <a:extLst>
            <a:ext uri="{FF2B5EF4-FFF2-40B4-BE49-F238E27FC236}">
              <a16:creationId xmlns:a16="http://schemas.microsoft.com/office/drawing/2014/main" id="{C6EE4D8C-8F53-4BD4-99F5-A0E08EA921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5150" y="142875"/>
          <a:ext cx="695273" cy="742949"/>
        </a:xfrm>
        <a:prstGeom prst="rect">
          <a:avLst/>
        </a:prstGeom>
      </xdr:spPr>
    </xdr:pic>
    <xdr:clientData/>
  </xdr:twoCellAnchor>
  <xdr:twoCellAnchor editAs="oneCell">
    <xdr:from>
      <xdr:col>0</xdr:col>
      <xdr:colOff>114300</xdr:colOff>
      <xdr:row>0</xdr:row>
      <xdr:rowOff>85725</xdr:rowOff>
    </xdr:from>
    <xdr:to>
      <xdr:col>1</xdr:col>
      <xdr:colOff>413188</xdr:colOff>
      <xdr:row>0</xdr:row>
      <xdr:rowOff>885825</xdr:rowOff>
    </xdr:to>
    <xdr:pic>
      <xdr:nvPicPr>
        <xdr:cNvPr id="5" name="Image 4">
          <a:hlinkClick xmlns:r="http://schemas.openxmlformats.org/officeDocument/2006/relationships" r:id="rId2"/>
          <a:extLst>
            <a:ext uri="{FF2B5EF4-FFF2-40B4-BE49-F238E27FC236}">
              <a16:creationId xmlns:a16="http://schemas.microsoft.com/office/drawing/2014/main" id="{E7929842-EF2D-4E11-9A75-3976CF96A6D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4300" y="85725"/>
          <a:ext cx="765613" cy="800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6846639</xdr:colOff>
      <xdr:row>0</xdr:row>
      <xdr:rowOff>133349</xdr:rowOff>
    </xdr:from>
    <xdr:to>
      <xdr:col>0</xdr:col>
      <xdr:colOff>7515172</xdr:colOff>
      <xdr:row>0</xdr:row>
      <xdr:rowOff>847724</xdr:rowOff>
    </xdr:to>
    <xdr:pic>
      <xdr:nvPicPr>
        <xdr:cNvPr id="2" name="Image 1">
          <a:extLst>
            <a:ext uri="{FF2B5EF4-FFF2-40B4-BE49-F238E27FC236}">
              <a16:creationId xmlns:a16="http://schemas.microsoft.com/office/drawing/2014/main" id="{B8B04AAC-A521-44C9-A181-0DAF0B40C0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46639" y="133349"/>
          <a:ext cx="668533" cy="714375"/>
        </a:xfrm>
        <a:prstGeom prst="rect">
          <a:avLst/>
        </a:prstGeom>
      </xdr:spPr>
    </xdr:pic>
    <xdr:clientData/>
  </xdr:twoCellAnchor>
  <xdr:twoCellAnchor editAs="oneCell">
    <xdr:from>
      <xdr:col>0</xdr:col>
      <xdr:colOff>104775</xdr:colOff>
      <xdr:row>0</xdr:row>
      <xdr:rowOff>85725</xdr:rowOff>
    </xdr:from>
    <xdr:to>
      <xdr:col>0</xdr:col>
      <xdr:colOff>870388</xdr:colOff>
      <xdr:row>0</xdr:row>
      <xdr:rowOff>885825</xdr:rowOff>
    </xdr:to>
    <xdr:pic>
      <xdr:nvPicPr>
        <xdr:cNvPr id="3" name="Image 2">
          <a:hlinkClick xmlns:r="http://schemas.openxmlformats.org/officeDocument/2006/relationships" r:id="rId2"/>
          <a:extLst>
            <a:ext uri="{FF2B5EF4-FFF2-40B4-BE49-F238E27FC236}">
              <a16:creationId xmlns:a16="http://schemas.microsoft.com/office/drawing/2014/main" id="{C9335BA8-3EAE-4DD9-8F3B-53B3C513A15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4775" y="85725"/>
          <a:ext cx="765613" cy="80010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6448425</xdr:colOff>
      <xdr:row>0</xdr:row>
      <xdr:rowOff>142875</xdr:rowOff>
    </xdr:from>
    <xdr:to>
      <xdr:col>1</xdr:col>
      <xdr:colOff>7143698</xdr:colOff>
      <xdr:row>0</xdr:row>
      <xdr:rowOff>885824</xdr:rowOff>
    </xdr:to>
    <xdr:pic>
      <xdr:nvPicPr>
        <xdr:cNvPr id="2" name="Image 1">
          <a:extLst>
            <a:ext uri="{FF2B5EF4-FFF2-40B4-BE49-F238E27FC236}">
              <a16:creationId xmlns:a16="http://schemas.microsoft.com/office/drawing/2014/main" id="{F3693817-053A-43A1-BD28-E137981F34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5150" y="142875"/>
          <a:ext cx="695273" cy="742949"/>
        </a:xfrm>
        <a:prstGeom prst="rect">
          <a:avLst/>
        </a:prstGeom>
      </xdr:spPr>
    </xdr:pic>
    <xdr:clientData/>
  </xdr:twoCellAnchor>
  <xdr:twoCellAnchor editAs="oneCell">
    <xdr:from>
      <xdr:col>0</xdr:col>
      <xdr:colOff>114300</xdr:colOff>
      <xdr:row>0</xdr:row>
      <xdr:rowOff>85725</xdr:rowOff>
    </xdr:from>
    <xdr:to>
      <xdr:col>1</xdr:col>
      <xdr:colOff>413188</xdr:colOff>
      <xdr:row>0</xdr:row>
      <xdr:rowOff>885825</xdr:rowOff>
    </xdr:to>
    <xdr:pic>
      <xdr:nvPicPr>
        <xdr:cNvPr id="3" name="Image 2">
          <a:hlinkClick xmlns:r="http://schemas.openxmlformats.org/officeDocument/2006/relationships" r:id="rId2"/>
          <a:extLst>
            <a:ext uri="{FF2B5EF4-FFF2-40B4-BE49-F238E27FC236}">
              <a16:creationId xmlns:a16="http://schemas.microsoft.com/office/drawing/2014/main" id="{A279B458-F534-4811-8E84-16464E0AE6D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4300" y="85725"/>
          <a:ext cx="765613" cy="8001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85725</xdr:rowOff>
    </xdr:from>
    <xdr:to>
      <xdr:col>0</xdr:col>
      <xdr:colOff>870388</xdr:colOff>
      <xdr:row>0</xdr:row>
      <xdr:rowOff>914400</xdr:rowOff>
    </xdr:to>
    <xdr:pic>
      <xdr:nvPicPr>
        <xdr:cNvPr id="3" name="Image 2">
          <a:hlinkClick xmlns:r="http://schemas.openxmlformats.org/officeDocument/2006/relationships" r:id="rId1"/>
          <a:extLst>
            <a:ext uri="{FF2B5EF4-FFF2-40B4-BE49-F238E27FC236}">
              <a16:creationId xmlns:a16="http://schemas.microsoft.com/office/drawing/2014/main" id="{598C5C97-2A7F-4792-8C38-C601315F70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85725"/>
          <a:ext cx="765613" cy="828675"/>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0</xdr:col>
      <xdr:colOff>6715125</xdr:colOff>
      <xdr:row>0</xdr:row>
      <xdr:rowOff>104775</xdr:rowOff>
    </xdr:from>
    <xdr:to>
      <xdr:col>0</xdr:col>
      <xdr:colOff>7410129</xdr:colOff>
      <xdr:row>0</xdr:row>
      <xdr:rowOff>848551</xdr:rowOff>
    </xdr:to>
    <xdr:pic>
      <xdr:nvPicPr>
        <xdr:cNvPr id="4" name="Image 3">
          <a:extLst>
            <a:ext uri="{FF2B5EF4-FFF2-40B4-BE49-F238E27FC236}">
              <a16:creationId xmlns:a16="http://schemas.microsoft.com/office/drawing/2014/main" id="{A9F1B726-AAE5-4401-BE9F-94393B93FA73}"/>
            </a:ext>
          </a:extLst>
        </xdr:cNvPr>
        <xdr:cNvPicPr>
          <a:picLocks noChangeAspect="1"/>
        </xdr:cNvPicPr>
      </xdr:nvPicPr>
      <xdr:blipFill>
        <a:blip xmlns:r="http://schemas.openxmlformats.org/officeDocument/2006/relationships" r:embed="rId3"/>
        <a:stretch>
          <a:fillRect/>
        </a:stretch>
      </xdr:blipFill>
      <xdr:spPr>
        <a:xfrm>
          <a:off x="6715125" y="104775"/>
          <a:ext cx="695004" cy="74377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84CC4-3B05-4FB6-B9A7-78DBB8219BBE}">
  <sheetPr>
    <tabColor theme="9" tint="0.79998168889431442"/>
  </sheetPr>
  <dimension ref="A1:GB54"/>
  <sheetViews>
    <sheetView tabSelected="1" topLeftCell="H1" zoomScaleNormal="100" workbookViewId="0">
      <pane ySplit="3" topLeftCell="A7" activePane="bottomLeft" state="frozen"/>
      <selection pane="bottomLeft" activeCell="K18" sqref="K18"/>
    </sheetView>
  </sheetViews>
  <sheetFormatPr baseColWidth="10" defaultRowHeight="15" x14ac:dyDescent="0.25"/>
  <cols>
    <col min="1" max="1" width="7" customWidth="1"/>
    <col min="2" max="2" width="108.42578125" customWidth="1"/>
    <col min="3" max="5" width="15.7109375" customWidth="1"/>
    <col min="6" max="6" width="18.5703125" customWidth="1"/>
    <col min="7" max="7" width="14.7109375" customWidth="1"/>
    <col min="8" max="8" width="15.42578125" customWidth="1"/>
    <col min="9" max="9" width="16.7109375" customWidth="1"/>
    <col min="10" max="10" width="16.7109375" style="10" customWidth="1"/>
    <col min="11" max="11" width="16.85546875" bestFit="1" customWidth="1"/>
    <col min="12" max="12" width="20" customWidth="1"/>
    <col min="13" max="13" width="132.5703125" customWidth="1"/>
    <col min="14" max="14" width="68.140625" customWidth="1"/>
  </cols>
  <sheetData>
    <row r="1" spans="1:184" ht="78" customHeight="1" thickTop="1" thickBot="1" x14ac:dyDescent="0.3">
      <c r="A1" s="186" t="s">
        <v>0</v>
      </c>
      <c r="B1" s="187"/>
      <c r="C1" s="28"/>
      <c r="D1" s="29"/>
      <c r="E1" s="29"/>
      <c r="F1" s="29"/>
      <c r="G1" s="29"/>
      <c r="H1" s="29"/>
      <c r="I1" s="29"/>
      <c r="J1" s="29"/>
      <c r="K1" s="29"/>
      <c r="L1" s="29"/>
      <c r="M1" s="29"/>
      <c r="N1" s="30"/>
      <c r="O1" s="22"/>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0"/>
      <c r="CX1" s="20"/>
      <c r="CY1" s="20"/>
      <c r="CZ1" s="20"/>
      <c r="DA1" s="20"/>
      <c r="DB1" s="20"/>
      <c r="DC1" s="20"/>
      <c r="DD1" s="20"/>
      <c r="DE1" s="20"/>
      <c r="DF1" s="20"/>
      <c r="DG1" s="20"/>
      <c r="DH1" s="20"/>
      <c r="DI1" s="20"/>
      <c r="DJ1" s="20"/>
      <c r="DK1" s="20"/>
      <c r="DL1" s="20"/>
      <c r="DM1" s="20"/>
      <c r="DN1" s="20"/>
      <c r="DO1" s="20"/>
      <c r="DP1" s="20"/>
      <c r="DQ1" s="20"/>
      <c r="DR1" s="20"/>
      <c r="DS1" s="20"/>
      <c r="DT1" s="20"/>
    </row>
    <row r="2" spans="1:184" ht="44.25" customHeight="1" thickTop="1" thickBot="1" x14ac:dyDescent="0.3">
      <c r="A2" s="194"/>
      <c r="B2" s="188" t="s">
        <v>10</v>
      </c>
      <c r="C2" s="190" t="s">
        <v>2</v>
      </c>
      <c r="D2" s="197" t="s">
        <v>5</v>
      </c>
      <c r="E2" s="197" t="s">
        <v>19</v>
      </c>
      <c r="F2" s="192" t="s">
        <v>3</v>
      </c>
      <c r="G2" s="201" t="s">
        <v>13</v>
      </c>
      <c r="H2" s="203" t="s">
        <v>14</v>
      </c>
      <c r="I2" s="274" t="s">
        <v>71</v>
      </c>
      <c r="J2" s="275"/>
      <c r="K2" s="276"/>
      <c r="L2" s="205" t="s">
        <v>16</v>
      </c>
      <c r="M2" s="195" t="s">
        <v>36</v>
      </c>
      <c r="N2" s="199" t="s">
        <v>39</v>
      </c>
      <c r="O2" s="22"/>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0"/>
      <c r="CX2" s="20"/>
      <c r="CY2" s="20"/>
      <c r="CZ2" s="20"/>
      <c r="DA2" s="20"/>
      <c r="DB2" s="20"/>
      <c r="DC2" s="20"/>
      <c r="DD2" s="20"/>
      <c r="DE2" s="20"/>
      <c r="DF2" s="20"/>
      <c r="DG2" s="20"/>
      <c r="DH2" s="20"/>
      <c r="DI2" s="20"/>
      <c r="DJ2" s="20"/>
      <c r="DK2" s="20"/>
      <c r="DL2" s="20"/>
      <c r="DM2" s="20"/>
      <c r="DN2" s="20"/>
      <c r="DO2" s="20"/>
      <c r="DP2" s="20"/>
      <c r="DQ2" s="20"/>
      <c r="DR2" s="20"/>
      <c r="DS2" s="20"/>
      <c r="DT2" s="20"/>
    </row>
    <row r="3" spans="1:184" ht="35.25" customHeight="1" thickBot="1" x14ac:dyDescent="0.3">
      <c r="A3" s="287"/>
      <c r="B3" s="189"/>
      <c r="C3" s="191"/>
      <c r="D3" s="198"/>
      <c r="E3" s="198"/>
      <c r="F3" s="193"/>
      <c r="G3" s="202"/>
      <c r="H3" s="204"/>
      <c r="I3" s="140" t="s">
        <v>13</v>
      </c>
      <c r="J3" s="271" t="s">
        <v>69</v>
      </c>
      <c r="K3" s="141" t="s">
        <v>70</v>
      </c>
      <c r="L3" s="206"/>
      <c r="M3" s="196"/>
      <c r="N3" s="200"/>
      <c r="O3" s="22"/>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0"/>
      <c r="CX3" s="20"/>
      <c r="CY3" s="20"/>
      <c r="CZ3" s="20"/>
      <c r="DA3" s="20"/>
      <c r="DB3" s="20"/>
      <c r="DC3" s="20"/>
      <c r="DD3" s="20"/>
      <c r="DE3" s="20"/>
      <c r="DF3" s="20"/>
      <c r="DG3" s="20"/>
      <c r="DH3" s="20"/>
      <c r="DI3" s="20"/>
      <c r="DJ3" s="20"/>
      <c r="DK3" s="20"/>
      <c r="DL3" s="20"/>
      <c r="DM3" s="20"/>
      <c r="DN3" s="20"/>
      <c r="DO3" s="20"/>
      <c r="DP3" s="20"/>
      <c r="DQ3" s="20"/>
      <c r="DR3" s="20"/>
      <c r="DS3" s="20"/>
      <c r="DT3" s="20"/>
    </row>
    <row r="4" spans="1:184" s="284" customFormat="1" ht="24.75" customHeight="1" thickBot="1" x14ac:dyDescent="0.3">
      <c r="A4" s="289" t="s">
        <v>38</v>
      </c>
      <c r="B4" s="290"/>
      <c r="C4" s="290"/>
      <c r="D4" s="290"/>
      <c r="E4" s="290"/>
      <c r="F4" s="290"/>
      <c r="G4" s="290"/>
      <c r="H4" s="290"/>
      <c r="I4" s="290"/>
      <c r="J4" s="290"/>
      <c r="K4" s="290"/>
      <c r="L4" s="290"/>
      <c r="M4" s="290"/>
      <c r="N4" s="291"/>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c r="AO4" s="286"/>
      <c r="AP4" s="286"/>
      <c r="AQ4" s="286"/>
      <c r="AR4" s="286"/>
      <c r="AS4" s="286"/>
      <c r="AT4" s="286"/>
      <c r="AU4" s="286"/>
      <c r="AV4" s="286"/>
      <c r="AW4" s="286"/>
      <c r="AX4" s="286"/>
      <c r="AY4" s="286"/>
      <c r="AZ4" s="286"/>
      <c r="BA4" s="286"/>
      <c r="BB4" s="286"/>
      <c r="BC4" s="286"/>
      <c r="BD4" s="286"/>
      <c r="BE4" s="286"/>
      <c r="BF4" s="286"/>
      <c r="BG4" s="286"/>
      <c r="BH4" s="286"/>
      <c r="BI4" s="286"/>
      <c r="BJ4" s="286"/>
      <c r="BK4" s="286"/>
      <c r="BL4" s="286"/>
      <c r="BM4" s="286"/>
      <c r="BN4" s="286"/>
      <c r="BO4" s="286"/>
      <c r="BP4" s="286"/>
      <c r="BQ4" s="286"/>
      <c r="BR4" s="286"/>
      <c r="BS4" s="286"/>
      <c r="BT4" s="286"/>
      <c r="BU4" s="286"/>
      <c r="BV4" s="286"/>
      <c r="BW4" s="286"/>
      <c r="BX4" s="286"/>
      <c r="BY4" s="286"/>
      <c r="BZ4" s="286"/>
      <c r="CA4" s="286"/>
      <c r="CB4" s="286"/>
      <c r="CC4" s="286"/>
      <c r="CD4" s="286"/>
      <c r="CE4" s="286"/>
      <c r="CF4" s="286"/>
      <c r="CG4" s="286"/>
      <c r="CH4" s="286"/>
      <c r="CI4" s="286"/>
      <c r="CJ4" s="286"/>
      <c r="CK4" s="286"/>
      <c r="CL4" s="286"/>
      <c r="CM4" s="286"/>
      <c r="CN4" s="286"/>
      <c r="CO4" s="286"/>
      <c r="CP4" s="286"/>
      <c r="CQ4" s="286"/>
      <c r="CR4" s="286"/>
      <c r="CS4" s="286"/>
      <c r="CT4" s="286"/>
      <c r="CU4" s="286"/>
      <c r="CV4" s="286"/>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row>
    <row r="5" spans="1:184" s="22" customFormat="1" ht="59.25" customHeight="1" x14ac:dyDescent="0.25">
      <c r="A5" s="142"/>
      <c r="B5" s="185" t="s">
        <v>63</v>
      </c>
      <c r="C5" s="31" t="s">
        <v>4</v>
      </c>
      <c r="D5" s="32" t="s">
        <v>7</v>
      </c>
      <c r="E5" s="32" t="s">
        <v>8</v>
      </c>
      <c r="F5" s="138"/>
      <c r="G5" s="33" t="s">
        <v>15</v>
      </c>
      <c r="H5" s="34"/>
      <c r="I5" s="35"/>
      <c r="J5" s="272"/>
      <c r="K5" s="288"/>
      <c r="L5" s="36"/>
      <c r="M5" s="37" t="s">
        <v>68</v>
      </c>
      <c r="N5" s="143"/>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row>
    <row r="6" spans="1:184" s="22" customFormat="1" ht="59.25" customHeight="1" x14ac:dyDescent="0.25">
      <c r="A6" s="142"/>
      <c r="B6" s="185" t="s">
        <v>62</v>
      </c>
      <c r="C6" s="31" t="s">
        <v>56</v>
      </c>
      <c r="D6" s="32" t="s">
        <v>7</v>
      </c>
      <c r="E6" s="32" t="s">
        <v>8</v>
      </c>
      <c r="F6" s="138"/>
      <c r="G6" s="33" t="s">
        <v>57</v>
      </c>
      <c r="H6" s="34"/>
      <c r="I6" s="35"/>
      <c r="J6" s="272"/>
      <c r="K6" s="174"/>
      <c r="L6" s="36"/>
      <c r="M6" s="37"/>
      <c r="N6" s="143"/>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row>
    <row r="7" spans="1:184" s="22" customFormat="1" ht="55.5" customHeight="1" x14ac:dyDescent="0.25">
      <c r="A7" s="144"/>
      <c r="B7" s="38" t="s">
        <v>41</v>
      </c>
      <c r="C7" s="39" t="s">
        <v>4</v>
      </c>
      <c r="D7" s="40" t="s">
        <v>6</v>
      </c>
      <c r="E7" s="39" t="s">
        <v>8</v>
      </c>
      <c r="F7" s="139"/>
      <c r="G7" s="45" t="s">
        <v>15</v>
      </c>
      <c r="H7" s="46"/>
      <c r="I7" s="35"/>
      <c r="J7" s="272"/>
      <c r="K7" s="174"/>
      <c r="L7" s="36"/>
      <c r="M7" s="37" t="s">
        <v>40</v>
      </c>
      <c r="N7" s="145"/>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row>
    <row r="8" spans="1:184" s="22" customFormat="1" ht="55.5" customHeight="1" x14ac:dyDescent="0.25">
      <c r="A8" s="144"/>
      <c r="B8" s="268" t="s">
        <v>65</v>
      </c>
      <c r="C8" s="39" t="s">
        <v>4</v>
      </c>
      <c r="D8" s="40" t="s">
        <v>6</v>
      </c>
      <c r="E8" s="40" t="s">
        <v>8</v>
      </c>
      <c r="F8" s="139"/>
      <c r="G8" s="45"/>
      <c r="H8" s="46"/>
      <c r="I8" s="35"/>
      <c r="J8" s="272"/>
      <c r="K8" s="174"/>
      <c r="L8" s="36"/>
      <c r="M8" s="37"/>
      <c r="N8" s="145"/>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row>
    <row r="9" spans="1:184" s="22" customFormat="1" ht="55.5" customHeight="1" x14ac:dyDescent="0.25">
      <c r="A9" s="144"/>
      <c r="B9" s="184" t="s">
        <v>61</v>
      </c>
      <c r="C9" s="39" t="s">
        <v>56</v>
      </c>
      <c r="D9" s="40" t="s">
        <v>6</v>
      </c>
      <c r="E9" s="40" t="s">
        <v>8</v>
      </c>
      <c r="F9" s="139"/>
      <c r="G9" s="45" t="s">
        <v>57</v>
      </c>
      <c r="H9" s="46"/>
      <c r="I9" s="35"/>
      <c r="J9" s="272"/>
      <c r="K9" s="174"/>
      <c r="L9" s="41"/>
      <c r="M9" s="269" t="s">
        <v>58</v>
      </c>
      <c r="N9" s="145"/>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row>
    <row r="10" spans="1:184" s="22" customFormat="1" ht="51.75" customHeight="1" x14ac:dyDescent="0.25">
      <c r="A10" s="146"/>
      <c r="B10" s="38" t="s">
        <v>42</v>
      </c>
      <c r="C10" s="42" t="s">
        <v>4</v>
      </c>
      <c r="D10" s="43" t="s">
        <v>6</v>
      </c>
      <c r="E10" s="43" t="s">
        <v>8</v>
      </c>
      <c r="F10" s="44"/>
      <c r="G10" s="45" t="s">
        <v>15</v>
      </c>
      <c r="H10" s="46"/>
      <c r="I10" s="35"/>
      <c r="J10" s="272"/>
      <c r="K10" s="174"/>
      <c r="L10" s="41"/>
      <c r="M10" s="318" t="s">
        <v>66</v>
      </c>
      <c r="N10" s="145"/>
      <c r="O10" s="11"/>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row>
    <row r="11" spans="1:184" s="22" customFormat="1" ht="45.75" thickBot="1" x14ac:dyDescent="0.3">
      <c r="A11" s="292"/>
      <c r="B11" s="293" t="s">
        <v>43</v>
      </c>
      <c r="C11" s="294" t="s">
        <v>9</v>
      </c>
      <c r="D11" s="295" t="s">
        <v>7</v>
      </c>
      <c r="E11" s="295" t="s">
        <v>8</v>
      </c>
      <c r="F11" s="296"/>
      <c r="G11" s="297" t="s">
        <v>15</v>
      </c>
      <c r="H11" s="298" t="s">
        <v>15</v>
      </c>
      <c r="I11" s="299"/>
      <c r="J11" s="300"/>
      <c r="K11" s="301"/>
      <c r="L11" s="302"/>
      <c r="M11" s="303" t="s">
        <v>64</v>
      </c>
      <c r="N11" s="304"/>
      <c r="O11" s="11"/>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row>
    <row r="12" spans="1:184" s="277" customFormat="1" ht="24.75" customHeight="1" thickBot="1" x14ac:dyDescent="0.3">
      <c r="A12" s="289" t="s">
        <v>53</v>
      </c>
      <c r="B12" s="290"/>
      <c r="C12" s="290"/>
      <c r="D12" s="290"/>
      <c r="E12" s="290"/>
      <c r="F12" s="290"/>
      <c r="G12" s="290"/>
      <c r="H12" s="290"/>
      <c r="I12" s="290"/>
      <c r="J12" s="290"/>
      <c r="K12" s="290"/>
      <c r="L12" s="290"/>
      <c r="M12" s="290"/>
      <c r="N12" s="291"/>
      <c r="O12" s="11"/>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285"/>
      <c r="CN12" s="285"/>
      <c r="CO12" s="285"/>
      <c r="CP12" s="285"/>
      <c r="CQ12" s="285"/>
      <c r="CR12" s="285"/>
      <c r="CS12" s="285"/>
      <c r="CT12" s="285"/>
      <c r="CU12" s="285"/>
      <c r="CV12" s="285"/>
      <c r="CW12" s="285"/>
      <c r="CX12" s="285"/>
      <c r="CY12" s="285"/>
      <c r="CZ12" s="285"/>
      <c r="DA12" s="285"/>
      <c r="DB12" s="285"/>
      <c r="DC12" s="285"/>
      <c r="DD12" s="285"/>
      <c r="DE12" s="285"/>
      <c r="DF12" s="285"/>
      <c r="DG12" s="285"/>
      <c r="DH12" s="285"/>
      <c r="DI12" s="285"/>
      <c r="DJ12" s="285"/>
      <c r="DK12" s="285"/>
      <c r="DL12" s="285"/>
      <c r="DM12" s="285"/>
      <c r="DN12" s="285"/>
      <c r="DO12" s="285"/>
      <c r="DP12" s="285"/>
      <c r="DQ12" s="285"/>
      <c r="DR12" s="285"/>
      <c r="DS12" s="285"/>
      <c r="DT12" s="285"/>
    </row>
    <row r="13" spans="1:184" s="22" customFormat="1" ht="59.25" customHeight="1" thickBot="1" x14ac:dyDescent="0.3">
      <c r="A13" s="159"/>
      <c r="B13" s="305" t="s">
        <v>60</v>
      </c>
      <c r="C13" s="160" t="s">
        <v>4</v>
      </c>
      <c r="D13" s="161" t="s">
        <v>6</v>
      </c>
      <c r="E13" s="161" t="s">
        <v>8</v>
      </c>
      <c r="F13" s="306"/>
      <c r="G13" s="162" t="s">
        <v>15</v>
      </c>
      <c r="H13" s="163"/>
      <c r="I13" s="164"/>
      <c r="J13" s="273"/>
      <c r="K13" s="175"/>
      <c r="L13" s="165"/>
      <c r="M13" s="307" t="s">
        <v>59</v>
      </c>
      <c r="N13" s="166"/>
      <c r="O13" s="11"/>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row>
    <row r="14" spans="1:184" ht="14.25" customHeight="1" thickBot="1" x14ac:dyDescent="0.3">
      <c r="A14" s="2"/>
      <c r="B14" s="5"/>
      <c r="C14" s="4"/>
      <c r="D14" s="4"/>
      <c r="E14" s="4"/>
      <c r="F14" s="7"/>
      <c r="G14" s="8"/>
      <c r="H14" s="8"/>
      <c r="I14" s="9"/>
      <c r="J14" s="17"/>
      <c r="K14" s="9"/>
      <c r="L14" s="4"/>
      <c r="M14" s="5"/>
      <c r="N14" s="15"/>
      <c r="O14" s="1"/>
      <c r="P14" s="13"/>
      <c r="Q14" s="13"/>
      <c r="R14" s="13"/>
      <c r="S14" s="13"/>
      <c r="T14" s="13"/>
      <c r="U14" s="13"/>
      <c r="V14" s="13"/>
      <c r="W14" s="13"/>
      <c r="X14" s="13"/>
      <c r="Y14" s="13"/>
      <c r="Z14" s="13"/>
      <c r="AA14" s="13"/>
      <c r="AB14" s="13"/>
      <c r="AC14" s="13"/>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row>
    <row r="15" spans="1:184" ht="42" customHeight="1" thickTop="1" thickBot="1" x14ac:dyDescent="0.3">
      <c r="A15" s="213" t="s">
        <v>74</v>
      </c>
      <c r="B15" s="214"/>
      <c r="C15" s="94" t="s">
        <v>26</v>
      </c>
      <c r="D15" s="95" t="s">
        <v>27</v>
      </c>
      <c r="E15" s="96" t="s">
        <v>28</v>
      </c>
      <c r="F15" s="97" t="s">
        <v>17</v>
      </c>
      <c r="G15" s="3"/>
      <c r="H15" s="3"/>
      <c r="I15" s="3"/>
      <c r="J15" s="13"/>
      <c r="K15" s="3"/>
      <c r="L15" s="4"/>
      <c r="M15" s="5"/>
      <c r="N15" s="5"/>
      <c r="O15" s="1"/>
      <c r="P15" s="13"/>
      <c r="Q15" s="13"/>
      <c r="R15" s="13"/>
      <c r="S15" s="13"/>
      <c r="T15" s="13"/>
      <c r="U15" s="13"/>
      <c r="V15" s="13"/>
      <c r="W15" s="13"/>
      <c r="X15" s="13"/>
      <c r="Y15" s="13"/>
      <c r="Z15" s="13"/>
      <c r="AA15" s="13"/>
      <c r="AB15" s="13"/>
      <c r="AC15" s="13"/>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row>
    <row r="16" spans="1:184" ht="24.95" customHeight="1" thickTop="1" x14ac:dyDescent="0.25">
      <c r="A16" s="211" t="s">
        <v>22</v>
      </c>
      <c r="B16" s="212"/>
      <c r="C16" s="98">
        <f>SUMIFS(I3:I12,C3:C12,"LT",D3:D12,"Faible")</f>
        <v>0</v>
      </c>
      <c r="D16" s="99">
        <f>SUMIFS(I4:I13,C4:C13,"LT",D4:D13,"Moyenne")</f>
        <v>0</v>
      </c>
      <c r="E16" s="100">
        <f>SUMIFS(I4:I13,C4:C13,"LT",D4:D13,"Forte")</f>
        <v>0</v>
      </c>
      <c r="F16" s="101">
        <f>SUMIF(C4:C13,"LT",I4:I13)</f>
        <v>0</v>
      </c>
      <c r="G16" s="3"/>
      <c r="H16" s="3"/>
      <c r="I16" s="3"/>
      <c r="J16" s="13"/>
      <c r="K16" s="3"/>
      <c r="L16" s="6"/>
      <c r="M16" s="3"/>
      <c r="N16" s="3"/>
      <c r="O16" s="1"/>
      <c r="P16" s="13"/>
      <c r="Q16" s="13"/>
      <c r="R16" s="13"/>
      <c r="S16" s="13"/>
      <c r="T16" s="13"/>
      <c r="U16" s="13"/>
      <c r="V16" s="13"/>
      <c r="W16" s="13"/>
      <c r="X16" s="13"/>
      <c r="Y16" s="13"/>
      <c r="Z16" s="13"/>
      <c r="AA16" s="13"/>
      <c r="AB16" s="13"/>
      <c r="AC16" s="13"/>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row>
    <row r="17" spans="1:124" ht="24.95" customHeight="1" x14ac:dyDescent="0.25">
      <c r="A17" s="209" t="s">
        <v>21</v>
      </c>
      <c r="B17" s="210"/>
      <c r="C17" s="102">
        <f>SUMIFS(I4:I13,C4:C13,"MT",D4:D13,"Faible")</f>
        <v>0</v>
      </c>
      <c r="D17" s="103">
        <f>SUMIFS(I4:I13,C4:C13,"MT",D4:D13,"Moyenne")</f>
        <v>0</v>
      </c>
      <c r="E17" s="104">
        <f>SUMIFS(I4:I13,C4:C13,"MT",D4:D13,"Forte")</f>
        <v>0</v>
      </c>
      <c r="F17" s="105">
        <f>SUMIF(C4:C13,"MT",I4:I13)</f>
        <v>0</v>
      </c>
      <c r="G17" s="3"/>
      <c r="H17" s="3"/>
      <c r="I17" s="3"/>
      <c r="J17" s="13"/>
      <c r="K17" s="3"/>
      <c r="L17" s="6"/>
      <c r="M17" s="3"/>
      <c r="N17" s="3"/>
      <c r="O17" s="1"/>
      <c r="P17" s="13"/>
      <c r="Q17" s="13"/>
      <c r="R17" s="13"/>
      <c r="S17" s="13"/>
      <c r="T17" s="13"/>
      <c r="U17" s="13"/>
      <c r="V17" s="13"/>
      <c r="W17" s="13"/>
      <c r="X17" s="13"/>
      <c r="Y17" s="13"/>
      <c r="Z17" s="13"/>
      <c r="AA17" s="13"/>
      <c r="AB17" s="13"/>
      <c r="AC17" s="13"/>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row>
    <row r="18" spans="1:124" ht="24.95" customHeight="1" thickBot="1" x14ac:dyDescent="0.3">
      <c r="A18" s="207" t="s">
        <v>20</v>
      </c>
      <c r="B18" s="208"/>
      <c r="C18" s="106">
        <f>SUMIFS(I4:I13,C4:C13,"CT",D4:D13,"Faible")</f>
        <v>0</v>
      </c>
      <c r="D18" s="107">
        <f>SUMIFS(I4:I13,C4:C13,"CT",D4:D13,"Moyenne")</f>
        <v>0</v>
      </c>
      <c r="E18" s="104">
        <f>SUMIFS(I4:I13,C4:C13,"CT",D4:D13,"Forte")</f>
        <v>0</v>
      </c>
      <c r="F18" s="108">
        <f>SUMIF(C4:C13,"CT",I4:I13)</f>
        <v>0</v>
      </c>
      <c r="G18" s="3"/>
      <c r="H18" s="3"/>
      <c r="I18" s="3"/>
      <c r="J18" s="13"/>
      <c r="K18" s="3"/>
      <c r="L18" s="6"/>
      <c r="M18" s="3"/>
      <c r="N18" s="3"/>
      <c r="O18" s="1"/>
      <c r="P18" s="13"/>
      <c r="Q18" s="13"/>
      <c r="R18" s="13"/>
      <c r="S18" s="13"/>
      <c r="T18" s="13"/>
      <c r="U18" s="13"/>
      <c r="V18" s="13"/>
      <c r="W18" s="13"/>
      <c r="X18" s="13"/>
      <c r="Y18" s="13"/>
      <c r="Z18" s="13"/>
      <c r="AA18" s="13"/>
      <c r="AB18" s="13"/>
      <c r="AC18" s="13"/>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row>
    <row r="19" spans="1:124" ht="24.95" customHeight="1" thickTop="1" thickBot="1" x14ac:dyDescent="0.3">
      <c r="A19" s="215" t="s">
        <v>17</v>
      </c>
      <c r="B19" s="216"/>
      <c r="C19" s="109">
        <f>SUMIF(D4:D13,"Faible",I4:I13)</f>
        <v>0</v>
      </c>
      <c r="D19" s="110">
        <f>SUMIF(D4:D13,"Moyenne",I4:I13)</f>
        <v>0</v>
      </c>
      <c r="E19" s="111">
        <f>SUMIF(D4:D13,"Forte",I4:I13)</f>
        <v>0</v>
      </c>
      <c r="F19" s="112">
        <f>SUM(I4:I13)</f>
        <v>0</v>
      </c>
      <c r="G19" s="3"/>
      <c r="H19" s="3"/>
      <c r="I19" s="3"/>
      <c r="J19" s="13"/>
      <c r="K19" s="3"/>
      <c r="L19" s="6"/>
      <c r="M19" s="3"/>
      <c r="N19" s="3"/>
      <c r="O19" s="1"/>
      <c r="P19" s="13"/>
      <c r="Q19" s="13"/>
      <c r="R19" s="13"/>
      <c r="S19" s="13"/>
      <c r="T19" s="13"/>
      <c r="U19" s="13"/>
      <c r="V19" s="13"/>
      <c r="W19" s="13"/>
      <c r="X19" s="13"/>
      <c r="Y19" s="13"/>
      <c r="Z19" s="13"/>
      <c r="AA19" s="13"/>
      <c r="AB19" s="13"/>
      <c r="AC19" s="13"/>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row>
    <row r="20" spans="1:124" ht="36.75" customHeight="1" thickTop="1" x14ac:dyDescent="0.25">
      <c r="A20" s="1"/>
      <c r="B20" s="1"/>
      <c r="C20" s="1"/>
      <c r="D20" s="1"/>
      <c r="E20" s="1"/>
      <c r="F20" s="1"/>
      <c r="G20" s="1"/>
      <c r="H20" s="1"/>
      <c r="I20" s="1"/>
      <c r="J20" s="11"/>
      <c r="K20" s="1"/>
      <c r="L20" s="1"/>
      <c r="M20" s="1"/>
      <c r="N20" s="1"/>
      <c r="O20" s="1"/>
      <c r="P20" s="13"/>
      <c r="Q20" s="13"/>
      <c r="R20" s="13"/>
      <c r="S20" s="13"/>
      <c r="T20" s="13"/>
      <c r="U20" s="13"/>
      <c r="V20" s="13"/>
      <c r="W20" s="13"/>
      <c r="X20" s="13"/>
      <c r="Y20" s="13"/>
      <c r="Z20" s="13"/>
      <c r="AA20" s="13"/>
      <c r="AB20" s="13"/>
      <c r="AC20" s="13"/>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row>
    <row r="21" spans="1:124" x14ac:dyDescent="0.25">
      <c r="A21" s="1"/>
      <c r="B21" s="1"/>
      <c r="C21" s="1"/>
      <c r="D21" s="1"/>
      <c r="E21" s="1"/>
      <c r="F21" s="1"/>
      <c r="G21" s="1"/>
      <c r="H21" s="1"/>
      <c r="I21" s="1"/>
      <c r="J21" s="11"/>
      <c r="K21" s="1"/>
      <c r="L21" s="1"/>
      <c r="M21" s="1"/>
      <c r="N21" s="1"/>
      <c r="O21" s="1"/>
      <c r="P21" s="13"/>
      <c r="Q21" s="13"/>
      <c r="R21" s="13"/>
      <c r="S21" s="13"/>
      <c r="T21" s="13"/>
      <c r="U21" s="13"/>
      <c r="V21" s="13"/>
      <c r="W21" s="13"/>
      <c r="X21" s="13"/>
      <c r="Y21" s="13"/>
      <c r="Z21" s="13"/>
      <c r="AA21" s="13"/>
      <c r="AB21" s="13"/>
      <c r="AC21" s="13"/>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row>
    <row r="22" spans="1:124" x14ac:dyDescent="0.25">
      <c r="A22" s="1"/>
      <c r="B22" s="1"/>
      <c r="C22" s="1"/>
      <c r="D22" s="1"/>
      <c r="E22" s="1"/>
      <c r="F22" s="1"/>
      <c r="G22" s="1"/>
      <c r="H22" s="1"/>
      <c r="I22" s="1"/>
      <c r="J22" s="11"/>
      <c r="K22" s="1"/>
      <c r="L22" s="1"/>
      <c r="M22" s="1"/>
      <c r="N22" s="1"/>
      <c r="O22" s="1"/>
      <c r="P22" s="13"/>
      <c r="Q22" s="13"/>
      <c r="R22" s="13"/>
      <c r="S22" s="13"/>
      <c r="T22" s="13"/>
      <c r="U22" s="13"/>
      <c r="V22" s="13"/>
      <c r="W22" s="13"/>
      <c r="X22" s="13"/>
      <c r="Y22" s="13"/>
      <c r="Z22" s="13"/>
      <c r="AA22" s="13"/>
      <c r="AB22" s="13"/>
      <c r="AC22" s="13"/>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row>
    <row r="23" spans="1:124" x14ac:dyDescent="0.25">
      <c r="A23" s="1"/>
      <c r="B23" s="1"/>
      <c r="C23" s="1"/>
      <c r="D23" s="1"/>
      <c r="E23" s="1"/>
      <c r="F23" s="1"/>
      <c r="G23" s="1"/>
      <c r="H23" s="1"/>
      <c r="I23" s="1"/>
      <c r="J23" s="11"/>
      <c r="K23" s="1"/>
      <c r="L23" s="1"/>
      <c r="M23" s="1"/>
      <c r="N23" s="1"/>
      <c r="O23" s="1"/>
      <c r="P23" s="13"/>
      <c r="Q23" s="13"/>
      <c r="R23" s="13"/>
      <c r="S23" s="13"/>
      <c r="T23" s="13"/>
      <c r="U23" s="13"/>
      <c r="V23" s="13"/>
      <c r="W23" s="13"/>
      <c r="X23" s="13"/>
      <c r="Y23" s="13"/>
      <c r="Z23" s="13"/>
      <c r="AA23" s="13"/>
      <c r="AB23" s="13"/>
      <c r="AC23" s="13"/>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row>
    <row r="24" spans="1:124" x14ac:dyDescent="0.25">
      <c r="A24" s="1"/>
      <c r="B24" s="1"/>
      <c r="C24" s="1"/>
      <c r="D24" s="1"/>
      <c r="E24" s="1"/>
      <c r="F24" s="1"/>
      <c r="G24" s="1"/>
      <c r="H24" s="1"/>
      <c r="I24" s="1"/>
      <c r="J24" s="11"/>
      <c r="K24" s="1"/>
      <c r="L24" s="1"/>
      <c r="M24" s="1"/>
      <c r="N24" s="1"/>
      <c r="O24" s="1"/>
      <c r="P24" s="13"/>
      <c r="Q24" s="13"/>
      <c r="R24" s="13"/>
      <c r="S24" s="13"/>
      <c r="T24" s="13"/>
      <c r="U24" s="13"/>
      <c r="V24" s="13"/>
      <c r="W24" s="13"/>
      <c r="X24" s="13"/>
      <c r="Y24" s="13"/>
      <c r="Z24" s="13"/>
      <c r="AA24" s="13"/>
      <c r="AB24" s="13"/>
      <c r="AC24" s="13"/>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row>
    <row r="25" spans="1:124" x14ac:dyDescent="0.25">
      <c r="A25" s="1"/>
      <c r="B25" s="1"/>
      <c r="C25" s="1"/>
      <c r="D25" s="1"/>
      <c r="E25" s="1"/>
      <c r="F25" s="1"/>
      <c r="G25" s="1"/>
      <c r="H25" s="1"/>
      <c r="I25" s="1"/>
      <c r="J25" s="11"/>
      <c r="K25" s="1"/>
      <c r="L25" s="1"/>
      <c r="M25" s="1"/>
      <c r="N25" s="1"/>
      <c r="O25" s="1"/>
      <c r="P25" s="13"/>
      <c r="Q25" s="13"/>
      <c r="R25" s="13"/>
      <c r="S25" s="13"/>
      <c r="T25" s="13"/>
      <c r="U25" s="13"/>
      <c r="V25" s="13"/>
      <c r="W25" s="13"/>
      <c r="X25" s="13"/>
      <c r="Y25" s="13"/>
      <c r="Z25" s="13"/>
      <c r="AA25" s="13"/>
      <c r="AB25" s="13"/>
      <c r="AC25" s="13"/>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row>
    <row r="26" spans="1:124" x14ac:dyDescent="0.25">
      <c r="A26" s="1"/>
      <c r="B26" s="1"/>
      <c r="C26" s="1"/>
      <c r="D26" s="1"/>
      <c r="E26" s="1"/>
      <c r="F26" s="1"/>
      <c r="G26" s="1"/>
      <c r="H26" s="1"/>
      <c r="I26" s="1"/>
      <c r="J26" s="11"/>
      <c r="K26" s="1"/>
      <c r="L26" s="1"/>
      <c r="M26" s="1"/>
      <c r="N26" s="1"/>
      <c r="O26" s="1"/>
      <c r="P26" s="13"/>
      <c r="Q26" s="13"/>
      <c r="R26" s="13"/>
      <c r="S26" s="13"/>
      <c r="T26" s="13"/>
      <c r="U26" s="13"/>
      <c r="V26" s="13"/>
      <c r="W26" s="13"/>
      <c r="X26" s="13"/>
      <c r="Y26" s="13"/>
      <c r="Z26" s="13"/>
      <c r="AA26" s="13"/>
      <c r="AB26" s="13"/>
      <c r="AC26" s="13"/>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row>
    <row r="27" spans="1:124" x14ac:dyDescent="0.25">
      <c r="A27" s="1"/>
      <c r="B27" s="1"/>
      <c r="C27" s="1"/>
      <c r="D27" s="1"/>
      <c r="E27" s="1"/>
      <c r="F27" s="1"/>
      <c r="G27" s="1"/>
      <c r="H27" s="1"/>
      <c r="I27" s="1"/>
      <c r="J27" s="11"/>
      <c r="K27" s="1"/>
      <c r="L27" s="1"/>
      <c r="M27" s="1"/>
      <c r="N27" s="1"/>
      <c r="O27" s="1"/>
      <c r="P27" s="13"/>
      <c r="Q27" s="13"/>
      <c r="R27" s="13"/>
      <c r="S27" s="13"/>
      <c r="T27" s="13"/>
      <c r="U27" s="13"/>
      <c r="V27" s="13"/>
      <c r="W27" s="13"/>
      <c r="X27" s="13"/>
      <c r="Y27" s="13"/>
      <c r="Z27" s="13"/>
      <c r="AA27" s="13"/>
      <c r="AB27" s="13"/>
      <c r="AC27" s="13"/>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row>
    <row r="28" spans="1:124" x14ac:dyDescent="0.25">
      <c r="A28" s="1"/>
      <c r="B28" s="1"/>
      <c r="C28" s="1"/>
      <c r="D28" s="1"/>
      <c r="E28" s="1"/>
      <c r="F28" s="1"/>
      <c r="G28" s="1"/>
      <c r="H28" s="1"/>
      <c r="I28" s="1"/>
      <c r="J28" s="11"/>
      <c r="K28" s="1"/>
      <c r="L28" s="1"/>
      <c r="M28" s="1"/>
      <c r="N28" s="1"/>
      <c r="O28" s="1"/>
      <c r="P28" s="13"/>
      <c r="Q28" s="13"/>
      <c r="R28" s="13"/>
      <c r="S28" s="13"/>
      <c r="T28" s="13"/>
      <c r="U28" s="13"/>
      <c r="V28" s="13"/>
      <c r="W28" s="13"/>
      <c r="X28" s="13"/>
      <c r="Y28" s="13"/>
      <c r="Z28" s="13"/>
      <c r="AA28" s="13"/>
      <c r="AB28" s="13"/>
      <c r="AC28" s="13"/>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row>
    <row r="29" spans="1:124" x14ac:dyDescent="0.25">
      <c r="A29" s="1"/>
      <c r="B29" s="1"/>
      <c r="C29" s="1"/>
      <c r="D29" s="1"/>
      <c r="E29" s="1"/>
      <c r="F29" s="1"/>
      <c r="G29" s="1"/>
      <c r="H29" s="1"/>
      <c r="I29" s="1"/>
      <c r="J29" s="11"/>
      <c r="K29" s="1"/>
      <c r="L29" s="1"/>
      <c r="M29" s="1"/>
      <c r="N29" s="1"/>
      <c r="O29" s="1"/>
      <c r="P29" s="13"/>
      <c r="Q29" s="13"/>
      <c r="R29" s="13"/>
      <c r="S29" s="13"/>
      <c r="T29" s="13"/>
      <c r="U29" s="13"/>
      <c r="V29" s="13"/>
      <c r="W29" s="13"/>
      <c r="X29" s="13"/>
      <c r="Y29" s="13"/>
      <c r="Z29" s="13"/>
      <c r="AA29" s="13"/>
      <c r="AB29" s="13"/>
      <c r="AC29" s="13"/>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row>
    <row r="30" spans="1:124" x14ac:dyDescent="0.25">
      <c r="A30" s="1"/>
      <c r="B30" s="1"/>
      <c r="C30" s="1"/>
      <c r="D30" s="1"/>
      <c r="E30" s="1"/>
      <c r="F30" s="1"/>
      <c r="G30" s="1"/>
      <c r="H30" s="1"/>
      <c r="I30" s="1"/>
      <c r="J30" s="11"/>
      <c r="K30" s="1"/>
      <c r="L30" s="1"/>
      <c r="M30" s="1"/>
      <c r="N30" s="1"/>
      <c r="O30" s="1"/>
      <c r="P30" s="13"/>
      <c r="Q30" s="13"/>
      <c r="R30" s="13"/>
      <c r="S30" s="13"/>
      <c r="T30" s="13"/>
      <c r="U30" s="13"/>
      <c r="V30" s="13"/>
      <c r="W30" s="13"/>
      <c r="X30" s="13"/>
      <c r="Y30" s="13"/>
      <c r="Z30" s="13"/>
      <c r="AA30" s="13"/>
      <c r="AB30" s="13"/>
      <c r="AC30" s="13"/>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row>
    <row r="31" spans="1:124" x14ac:dyDescent="0.25">
      <c r="A31" s="1"/>
      <c r="B31" s="1"/>
      <c r="C31" s="1"/>
      <c r="D31" s="1"/>
      <c r="E31" s="1"/>
      <c r="F31" s="1"/>
      <c r="G31" s="1"/>
      <c r="H31" s="1"/>
      <c r="I31" s="1"/>
      <c r="J31" s="11"/>
      <c r="K31" s="1"/>
      <c r="L31" s="1"/>
      <c r="M31" s="1"/>
      <c r="N31" s="1"/>
      <c r="O31" s="1"/>
      <c r="P31" s="13"/>
      <c r="Q31" s="13"/>
      <c r="R31" s="13"/>
      <c r="S31" s="13"/>
      <c r="T31" s="13"/>
      <c r="U31" s="13"/>
      <c r="V31" s="13"/>
      <c r="W31" s="13"/>
      <c r="X31" s="13"/>
      <c r="Y31" s="13"/>
      <c r="Z31" s="13"/>
      <c r="AA31" s="13"/>
      <c r="AB31" s="13"/>
      <c r="AC31" s="13"/>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row>
    <row r="32" spans="1:124" x14ac:dyDescent="0.25">
      <c r="A32" s="1"/>
      <c r="B32" s="1"/>
      <c r="C32" s="1"/>
      <c r="D32" s="1"/>
      <c r="E32" s="1"/>
      <c r="F32" s="1"/>
      <c r="G32" s="1"/>
      <c r="H32" s="1"/>
      <c r="I32" s="1"/>
      <c r="J32" s="11"/>
      <c r="K32" s="1"/>
      <c r="L32" s="1"/>
      <c r="M32" s="1"/>
      <c r="N32" s="1"/>
      <c r="O32" s="1"/>
      <c r="P32" s="13"/>
      <c r="Q32" s="13"/>
      <c r="R32" s="13"/>
      <c r="S32" s="13"/>
      <c r="T32" s="13"/>
      <c r="U32" s="13"/>
      <c r="V32" s="13"/>
      <c r="W32" s="13"/>
      <c r="X32" s="13"/>
      <c r="Y32" s="13"/>
      <c r="Z32" s="13"/>
      <c r="AA32" s="13"/>
      <c r="AB32" s="13"/>
      <c r="AC32" s="13"/>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row>
    <row r="33" spans="1:124" x14ac:dyDescent="0.25">
      <c r="A33" s="1"/>
      <c r="B33" s="1"/>
      <c r="C33" s="1"/>
      <c r="D33" s="1"/>
      <c r="E33" s="1"/>
      <c r="F33" s="1"/>
      <c r="G33" s="1"/>
      <c r="H33" s="1"/>
      <c r="I33" s="1"/>
      <c r="J33" s="11"/>
      <c r="K33" s="1"/>
      <c r="L33" s="1"/>
      <c r="M33" s="1"/>
      <c r="N33" s="1"/>
      <c r="O33" s="1"/>
      <c r="P33" s="13"/>
      <c r="Q33" s="13"/>
      <c r="R33" s="13"/>
      <c r="S33" s="13"/>
      <c r="T33" s="13"/>
      <c r="U33" s="13"/>
      <c r="V33" s="13"/>
      <c r="W33" s="13"/>
      <c r="X33" s="13"/>
      <c r="Y33" s="13"/>
      <c r="Z33" s="13"/>
      <c r="AA33" s="13"/>
      <c r="AB33" s="13"/>
      <c r="AC33" s="13"/>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row>
    <row r="34" spans="1:124" x14ac:dyDescent="0.25">
      <c r="A34" s="1"/>
      <c r="B34" s="1"/>
      <c r="C34" s="1"/>
      <c r="D34" s="1"/>
      <c r="E34" s="1"/>
      <c r="F34" s="1"/>
      <c r="G34" s="1"/>
      <c r="H34" s="1"/>
      <c r="I34" s="1"/>
      <c r="J34" s="11"/>
      <c r="K34" s="1"/>
      <c r="L34" s="1"/>
      <c r="M34" s="1"/>
      <c r="N34" s="1"/>
      <c r="O34" s="1"/>
      <c r="P34" s="13"/>
      <c r="Q34" s="13"/>
      <c r="R34" s="13"/>
      <c r="S34" s="13"/>
      <c r="T34" s="13"/>
      <c r="U34" s="13"/>
      <c r="V34" s="13"/>
      <c r="W34" s="13"/>
      <c r="X34" s="13"/>
      <c r="Y34" s="13"/>
      <c r="Z34" s="13"/>
      <c r="AA34" s="13"/>
      <c r="AB34" s="13"/>
      <c r="AC34" s="13"/>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row>
    <row r="35" spans="1:124" x14ac:dyDescent="0.25">
      <c r="A35" s="1"/>
      <c r="B35" s="1"/>
      <c r="C35" s="1"/>
      <c r="D35" s="1"/>
      <c r="E35" s="1"/>
      <c r="F35" s="1"/>
      <c r="G35" s="1"/>
      <c r="H35" s="1"/>
      <c r="I35" s="1"/>
      <c r="J35" s="11"/>
      <c r="K35" s="1"/>
      <c r="L35" s="1"/>
      <c r="M35" s="1"/>
      <c r="N35" s="1"/>
      <c r="O35" s="1"/>
      <c r="P35" s="13"/>
      <c r="Q35" s="13"/>
      <c r="R35" s="13"/>
      <c r="S35" s="13"/>
      <c r="T35" s="13"/>
      <c r="U35" s="13"/>
      <c r="V35" s="13"/>
      <c r="W35" s="13"/>
      <c r="X35" s="13"/>
      <c r="Y35" s="13"/>
      <c r="Z35" s="13"/>
      <c r="AA35" s="13"/>
      <c r="AB35" s="13"/>
      <c r="AC35" s="13"/>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row>
    <row r="36" spans="1:124" x14ac:dyDescent="0.25">
      <c r="A36" s="1"/>
      <c r="B36" s="1"/>
      <c r="C36" s="1"/>
      <c r="D36" s="1"/>
      <c r="E36" s="1"/>
      <c r="F36" s="1"/>
      <c r="G36" s="1"/>
      <c r="H36" s="1"/>
      <c r="I36" s="1"/>
      <c r="J36" s="11"/>
      <c r="K36" s="1"/>
      <c r="L36" s="1"/>
      <c r="M36" s="1"/>
      <c r="N36" s="1"/>
      <c r="O36" s="1"/>
      <c r="P36" s="13"/>
      <c r="Q36" s="13"/>
      <c r="R36" s="13"/>
      <c r="S36" s="13"/>
      <c r="T36" s="13"/>
      <c r="U36" s="13"/>
      <c r="V36" s="13"/>
      <c r="W36" s="13"/>
      <c r="X36" s="13"/>
      <c r="Y36" s="13"/>
      <c r="Z36" s="13"/>
      <c r="AA36" s="13"/>
      <c r="AB36" s="13"/>
      <c r="AC36" s="13"/>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row>
    <row r="37" spans="1:124" x14ac:dyDescent="0.25">
      <c r="A37" s="1"/>
      <c r="B37" s="1"/>
      <c r="C37" s="1"/>
      <c r="D37" s="1"/>
      <c r="E37" s="1"/>
      <c r="F37" s="1"/>
      <c r="G37" s="1"/>
      <c r="H37" s="1"/>
      <c r="I37" s="1"/>
      <c r="J37" s="11"/>
      <c r="K37" s="1"/>
      <c r="L37" s="1"/>
      <c r="M37" s="1"/>
      <c r="N37" s="1"/>
      <c r="O37" s="1"/>
      <c r="P37" s="13"/>
      <c r="Q37" s="13"/>
      <c r="R37" s="13"/>
      <c r="S37" s="13"/>
      <c r="T37" s="13"/>
      <c r="U37" s="13"/>
      <c r="V37" s="13"/>
      <c r="W37" s="13"/>
      <c r="X37" s="13"/>
      <c r="Y37" s="13"/>
      <c r="Z37" s="13"/>
      <c r="AA37" s="13"/>
      <c r="AB37" s="13"/>
      <c r="AC37" s="13"/>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row>
    <row r="38" spans="1:124" x14ac:dyDescent="0.25">
      <c r="A38" s="1"/>
      <c r="B38" s="1"/>
      <c r="C38" s="1"/>
      <c r="D38" s="1"/>
      <c r="E38" s="1"/>
      <c r="F38" s="1"/>
      <c r="G38" s="1"/>
      <c r="H38" s="1"/>
      <c r="I38" s="1"/>
      <c r="J38" s="11"/>
      <c r="K38" s="1"/>
      <c r="L38" s="1"/>
      <c r="M38" s="1"/>
      <c r="N38" s="1"/>
      <c r="O38" s="1"/>
      <c r="P38" s="13"/>
      <c r="Q38" s="13"/>
      <c r="R38" s="13"/>
      <c r="S38" s="13"/>
      <c r="T38" s="13"/>
      <c r="U38" s="13"/>
      <c r="V38" s="13"/>
      <c r="W38" s="13"/>
      <c r="X38" s="13"/>
      <c r="Y38" s="13"/>
      <c r="Z38" s="13"/>
      <c r="AA38" s="13"/>
      <c r="AB38" s="13"/>
      <c r="AC38" s="13"/>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row>
    <row r="39" spans="1:124" x14ac:dyDescent="0.25">
      <c r="A39" s="1"/>
      <c r="B39" s="1"/>
      <c r="C39" s="1"/>
      <c r="D39" s="1"/>
      <c r="E39" s="1"/>
      <c r="F39" s="1"/>
      <c r="G39" s="1"/>
      <c r="H39" s="1"/>
      <c r="I39" s="1"/>
      <c r="J39" s="11"/>
      <c r="K39" s="1"/>
      <c r="L39" s="1"/>
      <c r="M39" s="1"/>
      <c r="N39" s="1"/>
      <c r="O39" s="1"/>
      <c r="P39" s="13"/>
      <c r="Q39" s="13"/>
      <c r="R39" s="13"/>
      <c r="S39" s="13"/>
      <c r="T39" s="13"/>
      <c r="U39" s="13"/>
      <c r="V39" s="13"/>
      <c r="W39" s="13"/>
      <c r="X39" s="13"/>
      <c r="Y39" s="13"/>
      <c r="Z39" s="13"/>
      <c r="AA39" s="13"/>
      <c r="AB39" s="13"/>
      <c r="AC39" s="13"/>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row>
    <row r="40" spans="1:124" x14ac:dyDescent="0.25">
      <c r="A40" s="1"/>
      <c r="B40" s="1"/>
      <c r="C40" s="1"/>
      <c r="D40" s="1"/>
      <c r="E40" s="1"/>
      <c r="F40" s="1"/>
      <c r="G40" s="1"/>
      <c r="H40" s="1"/>
      <c r="I40" s="1"/>
      <c r="J40" s="11"/>
      <c r="K40" s="1"/>
      <c r="L40" s="1"/>
      <c r="M40" s="1"/>
      <c r="N40" s="1"/>
      <c r="O40" s="1"/>
      <c r="P40" s="13"/>
      <c r="Q40" s="13"/>
      <c r="R40" s="13"/>
      <c r="S40" s="13"/>
      <c r="T40" s="13"/>
      <c r="U40" s="13"/>
      <c r="V40" s="13"/>
      <c r="W40" s="13"/>
      <c r="X40" s="13"/>
      <c r="Y40" s="13"/>
      <c r="Z40" s="13"/>
      <c r="AA40" s="13"/>
      <c r="AB40" s="13"/>
      <c r="AC40" s="13"/>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row>
    <row r="41" spans="1:124" x14ac:dyDescent="0.25">
      <c r="A41" s="1"/>
      <c r="B41" s="1"/>
      <c r="C41" s="1"/>
      <c r="D41" s="1"/>
      <c r="E41" s="1"/>
      <c r="F41" s="1"/>
      <c r="G41" s="1"/>
      <c r="H41" s="1"/>
      <c r="I41" s="1"/>
      <c r="J41" s="11"/>
      <c r="K41" s="1"/>
      <c r="L41" s="1"/>
      <c r="M41" s="1"/>
      <c r="N41" s="1"/>
      <c r="O41" s="1"/>
      <c r="P41" s="13"/>
      <c r="Q41" s="13"/>
      <c r="R41" s="13"/>
      <c r="S41" s="13"/>
      <c r="T41" s="13"/>
      <c r="U41" s="13"/>
      <c r="V41" s="13"/>
      <c r="W41" s="13"/>
      <c r="X41" s="13"/>
      <c r="Y41" s="13"/>
      <c r="Z41" s="13"/>
      <c r="AA41" s="13"/>
      <c r="AB41" s="13"/>
      <c r="AC41" s="13"/>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row>
    <row r="42" spans="1:124" x14ac:dyDescent="0.25">
      <c r="A42" s="1"/>
      <c r="B42" s="1"/>
      <c r="C42" s="1"/>
      <c r="D42" s="1"/>
      <c r="E42" s="1"/>
      <c r="F42" s="1"/>
      <c r="G42" s="1"/>
      <c r="H42" s="1"/>
      <c r="I42" s="1"/>
      <c r="J42" s="11"/>
      <c r="K42" s="1"/>
      <c r="L42" s="1"/>
      <c r="M42" s="1"/>
      <c r="N42" s="1"/>
      <c r="O42" s="1"/>
      <c r="P42" s="13"/>
      <c r="Q42" s="13"/>
      <c r="R42" s="13"/>
      <c r="S42" s="13"/>
      <c r="T42" s="13"/>
      <c r="U42" s="13"/>
      <c r="V42" s="13"/>
      <c r="W42" s="13"/>
      <c r="X42" s="13"/>
      <c r="Y42" s="13"/>
      <c r="Z42" s="13"/>
      <c r="AA42" s="13"/>
      <c r="AB42" s="13"/>
      <c r="AC42" s="13"/>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row>
    <row r="43" spans="1:124" x14ac:dyDescent="0.25">
      <c r="A43" s="1"/>
      <c r="B43" s="1"/>
      <c r="C43" s="1"/>
      <c r="D43" s="1"/>
      <c r="E43" s="1"/>
      <c r="F43" s="1"/>
      <c r="G43" s="1"/>
      <c r="H43" s="1"/>
      <c r="I43" s="1"/>
      <c r="J43" s="11"/>
      <c r="K43" s="1"/>
      <c r="L43" s="1"/>
      <c r="M43" s="1"/>
      <c r="N43" s="1"/>
      <c r="O43" s="1"/>
      <c r="P43" s="1"/>
      <c r="Q43" s="1"/>
      <c r="R43" s="1"/>
      <c r="S43" s="1"/>
      <c r="T43" s="1"/>
      <c r="U43" s="1"/>
      <c r="V43" s="1"/>
      <c r="W43" s="1"/>
      <c r="X43" s="1"/>
      <c r="Y43" s="1"/>
      <c r="Z43" s="1"/>
      <c r="AA43" s="1"/>
      <c r="AB43" s="1"/>
      <c r="AC43" s="1"/>
    </row>
    <row r="44" spans="1:124" x14ac:dyDescent="0.25">
      <c r="A44" s="1"/>
      <c r="B44" s="1"/>
      <c r="C44" s="1"/>
      <c r="D44" s="1"/>
      <c r="E44" s="1"/>
      <c r="F44" s="1"/>
      <c r="G44" s="1"/>
      <c r="H44" s="1"/>
      <c r="I44" s="1"/>
      <c r="J44" s="11"/>
      <c r="K44" s="1"/>
      <c r="L44" s="1"/>
      <c r="M44" s="1"/>
      <c r="N44" s="1"/>
      <c r="O44" s="1"/>
      <c r="P44" s="1"/>
      <c r="Q44" s="1"/>
      <c r="R44" s="1"/>
      <c r="S44" s="1"/>
      <c r="T44" s="1"/>
      <c r="U44" s="1"/>
      <c r="V44" s="1"/>
      <c r="W44" s="1"/>
      <c r="X44" s="1"/>
      <c r="Y44" s="1"/>
      <c r="Z44" s="1"/>
      <c r="AA44" s="1"/>
      <c r="AB44" s="1"/>
      <c r="AC44" s="1"/>
    </row>
    <row r="45" spans="1:124" x14ac:dyDescent="0.25">
      <c r="A45" s="1"/>
      <c r="B45" s="1"/>
      <c r="C45" s="1"/>
      <c r="D45" s="1"/>
      <c r="E45" s="1"/>
      <c r="F45" s="1"/>
      <c r="G45" s="1"/>
      <c r="H45" s="1"/>
      <c r="I45" s="1"/>
      <c r="J45" s="11"/>
      <c r="K45" s="1"/>
      <c r="L45" s="1"/>
      <c r="M45" s="1"/>
      <c r="N45" s="1"/>
      <c r="O45" s="1"/>
      <c r="P45" s="1"/>
      <c r="Q45" s="1"/>
      <c r="R45" s="1"/>
      <c r="S45" s="1"/>
      <c r="T45" s="1"/>
      <c r="U45" s="1"/>
      <c r="V45" s="1"/>
      <c r="W45" s="1"/>
      <c r="X45" s="1"/>
      <c r="Y45" s="1"/>
      <c r="Z45" s="1"/>
      <c r="AA45" s="1"/>
      <c r="AB45" s="1"/>
      <c r="AC45" s="1"/>
    </row>
    <row r="46" spans="1:124" x14ac:dyDescent="0.25">
      <c r="A46" s="1"/>
      <c r="B46" s="1"/>
      <c r="C46" s="1"/>
      <c r="D46" s="1"/>
      <c r="E46" s="1"/>
      <c r="F46" s="1"/>
      <c r="G46" s="1"/>
      <c r="H46" s="1"/>
      <c r="I46" s="1"/>
      <c r="J46" s="11"/>
      <c r="K46" s="1"/>
      <c r="L46" s="1"/>
      <c r="M46" s="1"/>
      <c r="N46" s="1"/>
      <c r="O46" s="1"/>
      <c r="P46" s="1"/>
      <c r="Q46" s="1"/>
      <c r="R46" s="1"/>
      <c r="S46" s="1"/>
      <c r="T46" s="1"/>
      <c r="U46" s="1"/>
      <c r="V46" s="1"/>
      <c r="W46" s="1"/>
      <c r="X46" s="1"/>
      <c r="Y46" s="1"/>
      <c r="Z46" s="1"/>
      <c r="AA46" s="1"/>
      <c r="AB46" s="1"/>
      <c r="AC46" s="1"/>
    </row>
    <row r="47" spans="1:124" x14ac:dyDescent="0.25">
      <c r="A47" s="1"/>
      <c r="B47" s="1"/>
      <c r="C47" s="1"/>
      <c r="D47" s="1"/>
      <c r="E47" s="1"/>
      <c r="F47" s="1"/>
      <c r="G47" s="1"/>
      <c r="H47" s="1"/>
      <c r="I47" s="1"/>
      <c r="J47" s="11"/>
      <c r="K47" s="1"/>
      <c r="L47" s="1"/>
      <c r="M47" s="1"/>
      <c r="N47" s="1"/>
      <c r="O47" s="1"/>
      <c r="P47" s="1"/>
      <c r="Q47" s="1"/>
      <c r="R47" s="1"/>
      <c r="S47" s="1"/>
      <c r="T47" s="1"/>
      <c r="U47" s="1"/>
      <c r="V47" s="1"/>
      <c r="W47" s="1"/>
      <c r="X47" s="1"/>
      <c r="Y47" s="1"/>
      <c r="Z47" s="1"/>
      <c r="AA47" s="1"/>
      <c r="AB47" s="1"/>
      <c r="AC47" s="1"/>
    </row>
    <row r="48" spans="1:124" x14ac:dyDescent="0.25">
      <c r="A48" s="1"/>
      <c r="B48" s="1"/>
      <c r="C48" s="1"/>
      <c r="D48" s="1"/>
      <c r="E48" s="1"/>
      <c r="F48" s="1"/>
      <c r="G48" s="1"/>
      <c r="H48" s="1"/>
      <c r="I48" s="1"/>
      <c r="J48" s="11"/>
      <c r="K48" s="1"/>
      <c r="L48" s="1"/>
      <c r="M48" s="1"/>
      <c r="N48" s="1"/>
      <c r="O48" s="1"/>
      <c r="P48" s="1"/>
      <c r="Q48" s="1"/>
      <c r="R48" s="1"/>
      <c r="S48" s="1"/>
      <c r="T48" s="1"/>
      <c r="U48" s="1"/>
      <c r="V48" s="1"/>
      <c r="W48" s="1"/>
      <c r="X48" s="1"/>
      <c r="Y48" s="1"/>
      <c r="Z48" s="1"/>
      <c r="AA48" s="1"/>
      <c r="AB48" s="1"/>
      <c r="AC48" s="1"/>
    </row>
    <row r="49" spans="1:26" x14ac:dyDescent="0.25">
      <c r="A49" s="1"/>
      <c r="B49" s="1"/>
      <c r="C49" s="1"/>
      <c r="D49" s="1"/>
      <c r="E49" s="1"/>
      <c r="F49" s="1"/>
      <c r="G49" s="1"/>
      <c r="H49" s="1"/>
      <c r="I49" s="1"/>
      <c r="J49" s="11"/>
      <c r="K49" s="1"/>
      <c r="L49" s="1"/>
      <c r="M49" s="1"/>
      <c r="N49" s="1"/>
      <c r="O49" s="1"/>
      <c r="P49" s="1"/>
      <c r="Q49" s="1"/>
      <c r="R49" s="1"/>
      <c r="S49" s="1"/>
      <c r="T49" s="1"/>
      <c r="U49" s="1"/>
      <c r="V49" s="1"/>
      <c r="W49" s="1"/>
      <c r="X49" s="1"/>
      <c r="Y49" s="1"/>
      <c r="Z49" s="1"/>
    </row>
    <row r="50" spans="1:26" x14ac:dyDescent="0.25">
      <c r="A50" s="1"/>
      <c r="B50" s="1"/>
      <c r="C50" s="1"/>
      <c r="D50" s="1"/>
      <c r="E50" s="1"/>
      <c r="F50" s="1"/>
      <c r="G50" s="1"/>
      <c r="H50" s="1"/>
      <c r="I50" s="1"/>
      <c r="J50" s="11"/>
      <c r="K50" s="1"/>
      <c r="L50" s="1"/>
      <c r="M50" s="1"/>
      <c r="N50" s="1"/>
      <c r="O50" s="1"/>
      <c r="P50" s="1"/>
      <c r="Q50" s="1"/>
      <c r="R50" s="1"/>
      <c r="S50" s="1"/>
      <c r="T50" s="1"/>
      <c r="U50" s="1"/>
      <c r="V50" s="1"/>
      <c r="W50" s="1"/>
      <c r="X50" s="1"/>
      <c r="Y50" s="1"/>
      <c r="Z50" s="1"/>
    </row>
    <row r="51" spans="1:26" x14ac:dyDescent="0.25">
      <c r="A51" s="1"/>
      <c r="B51" s="1"/>
      <c r="C51" s="1"/>
      <c r="D51" s="1"/>
      <c r="E51" s="1"/>
      <c r="F51" s="1"/>
      <c r="G51" s="1"/>
      <c r="H51" s="1"/>
      <c r="I51" s="1"/>
      <c r="J51" s="11"/>
      <c r="K51" s="1"/>
      <c r="L51" s="1"/>
      <c r="M51" s="1"/>
    </row>
    <row r="52" spans="1:26" x14ac:dyDescent="0.25">
      <c r="A52" s="1"/>
      <c r="B52" s="1"/>
      <c r="C52" s="1"/>
      <c r="D52" s="1"/>
      <c r="E52" s="1"/>
      <c r="F52" s="1"/>
      <c r="G52" s="1"/>
      <c r="H52" s="1"/>
      <c r="I52" s="1"/>
      <c r="J52" s="11"/>
      <c r="K52" s="1"/>
      <c r="L52" s="1"/>
      <c r="M52" s="1"/>
    </row>
    <row r="53" spans="1:26" x14ac:dyDescent="0.25">
      <c r="A53" s="1"/>
      <c r="B53" s="1"/>
      <c r="C53" s="1"/>
      <c r="D53" s="1"/>
      <c r="E53" s="1"/>
      <c r="F53" s="1"/>
      <c r="G53" s="1"/>
      <c r="H53" s="1"/>
      <c r="I53" s="1"/>
      <c r="J53" s="11"/>
      <c r="K53" s="1"/>
      <c r="L53" s="1"/>
      <c r="M53" s="1"/>
    </row>
    <row r="54" spans="1:26" x14ac:dyDescent="0.25">
      <c r="A54" s="1"/>
      <c r="B54" s="1"/>
      <c r="C54" s="1"/>
      <c r="D54" s="1"/>
      <c r="E54" s="1"/>
      <c r="F54" s="1"/>
      <c r="G54" s="1"/>
      <c r="H54" s="1"/>
      <c r="I54" s="1"/>
      <c r="J54" s="11"/>
      <c r="K54" s="1"/>
      <c r="L54" s="1"/>
      <c r="M54" s="1"/>
    </row>
  </sheetData>
  <sheetProtection sort="0"/>
  <mergeCells count="20">
    <mergeCell ref="A4:N4"/>
    <mergeCell ref="A12:N12"/>
    <mergeCell ref="A18:B18"/>
    <mergeCell ref="A17:B17"/>
    <mergeCell ref="A16:B16"/>
    <mergeCell ref="A15:B15"/>
    <mergeCell ref="A19:B19"/>
    <mergeCell ref="A1:B1"/>
    <mergeCell ref="B2:B3"/>
    <mergeCell ref="C2:C3"/>
    <mergeCell ref="F2:F3"/>
    <mergeCell ref="A2:A3"/>
    <mergeCell ref="M2:M3"/>
    <mergeCell ref="D2:D3"/>
    <mergeCell ref="N2:N3"/>
    <mergeCell ref="E2:E3"/>
    <mergeCell ref="G2:G3"/>
    <mergeCell ref="H2:H3"/>
    <mergeCell ref="L2:L3"/>
    <mergeCell ref="I2:K2"/>
  </mergeCells>
  <conditionalFormatting sqref="C5:C11 C13:C14">
    <cfRule type="containsText" dxfId="53" priority="58" operator="containsText" text="LT">
      <formula>NOT(ISERROR(SEARCH("LT",C5)))</formula>
    </cfRule>
    <cfRule type="containsText" dxfId="52" priority="59" operator="containsText" text="MT">
      <formula>NOT(ISERROR(SEARCH("MT",C5)))</formula>
    </cfRule>
    <cfRule type="containsText" dxfId="51" priority="60" operator="containsText" text="CT">
      <formula>NOT(ISERROR(SEARCH("CT",C5)))</formula>
    </cfRule>
  </conditionalFormatting>
  <conditionalFormatting sqref="D5:E11 D13:E14">
    <cfRule type="containsText" dxfId="50" priority="55" operator="containsText" text="Faible">
      <formula>NOT(ISERROR(SEARCH("Faible",D5)))</formula>
    </cfRule>
    <cfRule type="containsText" dxfId="49" priority="56" operator="containsText" text="Moyenne">
      <formula>NOT(ISERROR(SEARCH("Moyenne",D5)))</formula>
    </cfRule>
    <cfRule type="containsText" dxfId="48" priority="57" operator="containsText" text="Forte">
      <formula>NOT(ISERROR(SEARCH("Forte",D5)))</formula>
    </cfRule>
  </conditionalFormatting>
  <conditionalFormatting sqref="D11:E11">
    <cfRule type="iconSet" priority="53">
      <iconSet iconSet="3Flags">
        <cfvo type="percent" val="0"/>
        <cfvo type="percent" val="33"/>
        <cfvo type="percent" val="67"/>
      </iconSet>
    </cfRule>
  </conditionalFormatting>
  <conditionalFormatting sqref="D11:E11">
    <cfRule type="iconSet" priority="54">
      <iconSet iconSet="3Flags">
        <cfvo type="percent" val="0"/>
        <cfvo type="percent" val="33"/>
        <cfvo type="percent" val="67"/>
      </iconSet>
    </cfRule>
  </conditionalFormatting>
  <conditionalFormatting sqref="C11">
    <cfRule type="containsText" dxfId="47" priority="50" operator="containsText" text="LT">
      <formula>NOT(ISERROR(SEARCH("LT",C11)))</formula>
    </cfRule>
    <cfRule type="containsText" dxfId="46" priority="51" operator="containsText" text="MT">
      <formula>NOT(ISERROR(SEARCH("MT",C11)))</formula>
    </cfRule>
    <cfRule type="containsText" dxfId="45" priority="52" operator="containsText" text="CT">
      <formula>NOT(ISERROR(SEARCH("CT",C11)))</formula>
    </cfRule>
  </conditionalFormatting>
  <conditionalFormatting sqref="D11:E11">
    <cfRule type="containsText" dxfId="44" priority="47" operator="containsText" text="Faible">
      <formula>NOT(ISERROR(SEARCH("Faible",D11)))</formula>
    </cfRule>
    <cfRule type="containsText" dxfId="43" priority="48" operator="containsText" text="Moyenne">
      <formula>NOT(ISERROR(SEARCH("Moyenne",D11)))</formula>
    </cfRule>
    <cfRule type="containsText" dxfId="42" priority="49" operator="containsText" text="Forte">
      <formula>NOT(ISERROR(SEARCH("Forte",D11)))</formula>
    </cfRule>
  </conditionalFormatting>
  <conditionalFormatting sqref="D14:E14 D5:E10">
    <cfRule type="iconSet" priority="91">
      <iconSet iconSet="3Flags">
        <cfvo type="percent" val="0"/>
        <cfvo type="percent" val="33"/>
        <cfvo type="percent" val="67"/>
      </iconSet>
    </cfRule>
  </conditionalFormatting>
  <conditionalFormatting sqref="D13:E13">
    <cfRule type="iconSet" priority="7">
      <iconSet iconSet="3Flags">
        <cfvo type="percent" val="0"/>
        <cfvo type="percent" val="33"/>
        <cfvo type="percent" val="67"/>
      </iconSet>
    </cfRule>
  </conditionalFormatting>
  <conditionalFormatting sqref="C13">
    <cfRule type="containsText" dxfId="41" priority="4" operator="containsText" text="LT">
      <formula>NOT(ISERROR(SEARCH("LT",C13)))</formula>
    </cfRule>
    <cfRule type="containsText" dxfId="40" priority="5" operator="containsText" text="MT">
      <formula>NOT(ISERROR(SEARCH("MT",C13)))</formula>
    </cfRule>
    <cfRule type="containsText" dxfId="39" priority="6" operator="containsText" text="CT">
      <formula>NOT(ISERROR(SEARCH("CT",C13)))</formula>
    </cfRule>
  </conditionalFormatting>
  <conditionalFormatting sqref="D13:E13">
    <cfRule type="containsText" dxfId="38" priority="1" operator="containsText" text="Faible">
      <formula>NOT(ISERROR(SEARCH("Faible",D13)))</formula>
    </cfRule>
    <cfRule type="containsText" dxfId="37" priority="2" operator="containsText" text="Moyenne">
      <formula>NOT(ISERROR(SEARCH("Moyenne",D13)))</formula>
    </cfRule>
    <cfRule type="containsText" dxfId="36" priority="3" operator="containsText" text="Forte">
      <formula>NOT(ISERROR(SEARCH("Forte",D13)))</formula>
    </cfRule>
  </conditionalFormatting>
  <conditionalFormatting sqref="D13:E13">
    <cfRule type="iconSet" priority="8">
      <iconSet iconSet="3Flags">
        <cfvo type="percent" val="0"/>
        <cfvo type="percent" val="33"/>
        <cfvo type="percent" val="67"/>
      </iconSet>
    </cfRule>
  </conditionalFormatting>
  <conditionalFormatting sqref="D5:E10">
    <cfRule type="iconSet" priority="111">
      <iconSet iconSet="3Flags">
        <cfvo type="percent" val="0"/>
        <cfvo type="percent" val="33"/>
        <cfvo type="percent" val="67"/>
      </iconSet>
    </cfRule>
  </conditionalFormatting>
  <dataValidations count="2">
    <dataValidation type="list" allowBlank="1" showInputMessage="1" showErrorMessage="1" sqref="C5:C11 C13" xr:uid="{51CBE6BE-F9B1-4008-A334-FA200A6CC4D0}">
      <formula1>"CT,MT,LT"</formula1>
    </dataValidation>
    <dataValidation type="list" allowBlank="1" showInputMessage="1" showErrorMessage="1" sqref="D5:E11 D13:E13" xr:uid="{0C852DD5-4AAC-479A-AC78-264A0DE14742}">
      <formula1>"Faible,Moyenne,Forte"</formula1>
    </dataValidation>
  </dataValidations>
  <pageMargins left="0.7" right="0.7" top="0.75" bottom="0.75" header="0.3" footer="0.3"/>
  <pageSetup paperSize="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9B855-C47E-453A-AAE4-388908ADB4F4}">
  <sheetPr>
    <tabColor rgb="FFEACED3"/>
  </sheetPr>
  <dimension ref="A1:DT58"/>
  <sheetViews>
    <sheetView topLeftCell="E1" zoomScaleNormal="100" workbookViewId="0">
      <pane ySplit="3" topLeftCell="A4" activePane="bottomLeft" state="frozen"/>
      <selection pane="bottomLeft" activeCell="C12" sqref="C12"/>
    </sheetView>
  </sheetViews>
  <sheetFormatPr baseColWidth="10" defaultRowHeight="15" x14ac:dyDescent="0.25"/>
  <cols>
    <col min="1" max="1" width="7" customWidth="1"/>
    <col min="2" max="2" width="108.42578125" customWidth="1"/>
    <col min="3" max="5" width="15.7109375" customWidth="1"/>
    <col min="6" max="6" width="18.5703125" customWidth="1"/>
    <col min="7" max="7" width="14.7109375" customWidth="1"/>
    <col min="8" max="8" width="16.7109375" customWidth="1"/>
    <col min="9" max="9" width="16.7109375" style="10" customWidth="1"/>
    <col min="10" max="10" width="18.85546875" customWidth="1"/>
    <col min="11" max="11" width="20" customWidth="1"/>
    <col min="12" max="12" width="132.5703125" customWidth="1"/>
    <col min="13" max="13" width="68.140625" customWidth="1"/>
    <col min="14" max="59" width="11.42578125" style="13"/>
    <col min="60" max="124" width="11.42578125" style="20"/>
  </cols>
  <sheetData>
    <row r="1" spans="1:124" ht="78" customHeight="1" thickTop="1" thickBot="1" x14ac:dyDescent="0.3">
      <c r="A1" s="217" t="s">
        <v>1</v>
      </c>
      <c r="B1" s="218"/>
      <c r="C1" s="28"/>
      <c r="D1" s="29"/>
      <c r="E1" s="29"/>
      <c r="F1" s="29"/>
      <c r="G1" s="29"/>
      <c r="H1" s="29"/>
      <c r="I1" s="29"/>
      <c r="J1" s="29"/>
      <c r="K1" s="29"/>
      <c r="L1" s="29"/>
      <c r="M1" s="30"/>
    </row>
    <row r="2" spans="1:124" ht="27.95" customHeight="1" thickTop="1" thickBot="1" x14ac:dyDescent="0.3">
      <c r="A2" s="219"/>
      <c r="B2" s="232" t="s">
        <v>11</v>
      </c>
      <c r="C2" s="220" t="s">
        <v>2</v>
      </c>
      <c r="D2" s="222" t="s">
        <v>5</v>
      </c>
      <c r="E2" s="222" t="s">
        <v>19</v>
      </c>
      <c r="F2" s="230" t="s">
        <v>3</v>
      </c>
      <c r="G2" s="240" t="s">
        <v>13</v>
      </c>
      <c r="H2" s="281" t="s">
        <v>71</v>
      </c>
      <c r="I2" s="283"/>
      <c r="J2" s="282"/>
      <c r="K2" s="242" t="s">
        <v>16</v>
      </c>
      <c r="L2" s="244" t="s">
        <v>36</v>
      </c>
      <c r="M2" s="238" t="s">
        <v>39</v>
      </c>
    </row>
    <row r="3" spans="1:124" ht="35.25" customHeight="1" thickBot="1" x14ac:dyDescent="0.3">
      <c r="A3" s="219"/>
      <c r="B3" s="233"/>
      <c r="C3" s="221"/>
      <c r="D3" s="223"/>
      <c r="E3" s="223"/>
      <c r="F3" s="231"/>
      <c r="G3" s="241"/>
      <c r="H3" s="147" t="s">
        <v>13</v>
      </c>
      <c r="I3" s="278" t="s">
        <v>69</v>
      </c>
      <c r="J3" s="148" t="s">
        <v>70</v>
      </c>
      <c r="K3" s="243"/>
      <c r="L3" s="245"/>
      <c r="M3" s="239"/>
    </row>
    <row r="4" spans="1:124" s="18" customFormat="1" ht="24.75" customHeight="1" x14ac:dyDescent="0.25">
      <c r="A4" s="224" t="s">
        <v>54</v>
      </c>
      <c r="B4" s="225"/>
      <c r="C4" s="225"/>
      <c r="D4" s="225"/>
      <c r="E4" s="225"/>
      <c r="F4" s="225"/>
      <c r="G4" s="225"/>
      <c r="H4" s="225"/>
      <c r="I4" s="225"/>
      <c r="J4" s="225"/>
      <c r="K4" s="225"/>
      <c r="L4" s="225"/>
      <c r="M4" s="226"/>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row>
    <row r="5" spans="1:124" s="22" customFormat="1" ht="64.5" customHeight="1" thickBot="1" x14ac:dyDescent="0.3">
      <c r="A5" s="308"/>
      <c r="B5" s="309" t="s">
        <v>55</v>
      </c>
      <c r="C5" s="49" t="s">
        <v>4</v>
      </c>
      <c r="D5" s="50" t="s">
        <v>8</v>
      </c>
      <c r="E5" s="50" t="s">
        <v>8</v>
      </c>
      <c r="F5" s="310"/>
      <c r="G5" s="311" t="s">
        <v>15</v>
      </c>
      <c r="H5" s="312"/>
      <c r="I5" s="312"/>
      <c r="J5" s="313"/>
      <c r="K5" s="314"/>
      <c r="L5" s="52"/>
      <c r="M5" s="52"/>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row>
    <row r="6" spans="1:124" s="18" customFormat="1" ht="24.75" customHeight="1" thickBot="1" x14ac:dyDescent="0.3">
      <c r="A6" s="315" t="s">
        <v>72</v>
      </c>
      <c r="B6" s="316"/>
      <c r="C6" s="316"/>
      <c r="D6" s="316"/>
      <c r="E6" s="316"/>
      <c r="F6" s="316"/>
      <c r="G6" s="316"/>
      <c r="H6" s="316"/>
      <c r="I6" s="316"/>
      <c r="J6" s="316"/>
      <c r="K6" s="316"/>
      <c r="L6" s="316"/>
      <c r="M6" s="317"/>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row>
    <row r="7" spans="1:124" s="22" customFormat="1" ht="64.5" customHeight="1" x14ac:dyDescent="0.25">
      <c r="A7" s="149"/>
      <c r="B7" s="57" t="s">
        <v>47</v>
      </c>
      <c r="C7" s="53" t="s">
        <v>9</v>
      </c>
      <c r="D7" s="54" t="s">
        <v>6</v>
      </c>
      <c r="E7" s="54" t="s">
        <v>6</v>
      </c>
      <c r="F7" s="58"/>
      <c r="G7" s="55" t="s">
        <v>15</v>
      </c>
      <c r="H7" s="59"/>
      <c r="I7" s="279"/>
      <c r="J7" s="176"/>
      <c r="K7" s="60"/>
      <c r="L7" s="56"/>
      <c r="M7" s="56"/>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row>
    <row r="8" spans="1:124" s="22" customFormat="1" ht="46.5" customHeight="1" x14ac:dyDescent="0.25">
      <c r="A8" s="150"/>
      <c r="B8" s="270" t="s">
        <v>67</v>
      </c>
      <c r="C8" s="61" t="s">
        <v>4</v>
      </c>
      <c r="D8" s="62" t="s">
        <v>6</v>
      </c>
      <c r="E8" s="62" t="s">
        <v>8</v>
      </c>
      <c r="F8" s="63"/>
      <c r="G8" s="64" t="s">
        <v>15</v>
      </c>
      <c r="H8" s="59"/>
      <c r="I8" s="279"/>
      <c r="J8" s="177"/>
      <c r="K8" s="65"/>
      <c r="L8" s="66"/>
      <c r="M8" s="66"/>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row>
    <row r="9" spans="1:124" s="22" customFormat="1" ht="39" customHeight="1" thickBot="1" x14ac:dyDescent="0.3">
      <c r="A9" s="151"/>
      <c r="B9" s="152" t="s">
        <v>45</v>
      </c>
      <c r="C9" s="153" t="s">
        <v>4</v>
      </c>
      <c r="D9" s="154" t="s">
        <v>8</v>
      </c>
      <c r="E9" s="154" t="s">
        <v>8</v>
      </c>
      <c r="F9" s="155"/>
      <c r="G9" s="156" t="s">
        <v>15</v>
      </c>
      <c r="H9" s="179"/>
      <c r="I9" s="280"/>
      <c r="J9" s="178"/>
      <c r="K9" s="157"/>
      <c r="L9" s="158"/>
      <c r="M9" s="158"/>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row>
    <row r="10" spans="1:124" ht="14.25" customHeight="1" thickBot="1" x14ac:dyDescent="0.3">
      <c r="A10" s="2"/>
      <c r="B10" s="5"/>
      <c r="C10" s="4"/>
      <c r="D10" s="4"/>
      <c r="E10" s="4"/>
      <c r="F10" s="7"/>
      <c r="G10" s="8"/>
      <c r="H10" s="9"/>
      <c r="I10" s="17"/>
      <c r="J10" s="9"/>
      <c r="K10" s="4"/>
      <c r="L10" s="5"/>
      <c r="M10" s="15"/>
    </row>
    <row r="11" spans="1:124" ht="42" customHeight="1" thickTop="1" thickBot="1" x14ac:dyDescent="0.3">
      <c r="A11" s="234" t="s">
        <v>75</v>
      </c>
      <c r="B11" s="235"/>
      <c r="C11" s="94" t="s">
        <v>26</v>
      </c>
      <c r="D11" s="95" t="s">
        <v>27</v>
      </c>
      <c r="E11" s="96" t="s">
        <v>28</v>
      </c>
      <c r="F11" s="97" t="s">
        <v>17</v>
      </c>
      <c r="G11" s="3"/>
      <c r="H11" s="3"/>
      <c r="I11" s="13"/>
      <c r="J11" s="3"/>
      <c r="K11" s="4"/>
      <c r="L11" s="5"/>
      <c r="M11" s="5"/>
    </row>
    <row r="12" spans="1:124" ht="24.95" customHeight="1" thickTop="1" x14ac:dyDescent="0.25">
      <c r="A12" s="236" t="s">
        <v>22</v>
      </c>
      <c r="B12" s="237"/>
      <c r="C12" s="98">
        <f>SUMIFS(H1:H9,C1:C9,"LT",D1:D9,"Faible")</f>
        <v>0</v>
      </c>
      <c r="D12" s="99">
        <f>SUMIFS(H1:H9,C1:C9,"LT",D1:D9,"Moyenne")</f>
        <v>0</v>
      </c>
      <c r="E12" s="100">
        <f>SUMIFS(H1:H9,C1:C9,"LT",D1:D9,"Forte")</f>
        <v>0</v>
      </c>
      <c r="F12" s="101">
        <f>SUMIF(C4:C9,"LT",H4:H9)</f>
        <v>0</v>
      </c>
      <c r="G12" s="3"/>
      <c r="H12" s="3"/>
      <c r="I12" s="13"/>
      <c r="J12" s="3"/>
      <c r="K12" s="6"/>
      <c r="L12" s="3"/>
      <c r="M12" s="3"/>
    </row>
    <row r="13" spans="1:124" ht="24.95" customHeight="1" x14ac:dyDescent="0.25">
      <c r="A13" s="209" t="s">
        <v>21</v>
      </c>
      <c r="B13" s="227"/>
      <c r="C13" s="102">
        <f>SUMIFS(H1:H9,C1:C9,"MT",D1:D9,"Faible")</f>
        <v>0</v>
      </c>
      <c r="D13" s="103">
        <f>SUMIFS(H1:H9,C1:C9,"MT",D1:D9,"Moyenne")</f>
        <v>0</v>
      </c>
      <c r="E13" s="104">
        <f>SUMIFS(H1:H9,C1:C9,"MT",D1:D9,"Forte")</f>
        <v>0</v>
      </c>
      <c r="F13" s="105">
        <f>SUMIF(C4:C9,"MT",H4:H9)</f>
        <v>0</v>
      </c>
      <c r="G13" s="3"/>
      <c r="H13" s="3"/>
      <c r="I13" s="13"/>
      <c r="J13" s="3"/>
      <c r="K13" s="6"/>
      <c r="L13" s="3"/>
      <c r="M13" s="3"/>
    </row>
    <row r="14" spans="1:124" ht="24.95" customHeight="1" thickBot="1" x14ac:dyDescent="0.3">
      <c r="A14" s="207" t="s">
        <v>20</v>
      </c>
      <c r="B14" s="228"/>
      <c r="C14" s="106">
        <f>SUMIFS(H1:H9,C1:C9,"CT",D1:D9,"Faible")</f>
        <v>0</v>
      </c>
      <c r="D14" s="107">
        <f>SUMIFS(H1:H9,C1:C9,"CT",D1:D9,"Moyenne")</f>
        <v>0</v>
      </c>
      <c r="E14" s="104">
        <f>SUMIFS(H1:H9,C1:C9,"CT",D1:D9,"Forte")</f>
        <v>0</v>
      </c>
      <c r="F14" s="108">
        <f>SUMIF(C4:C9,"CT",H4:H9)</f>
        <v>0</v>
      </c>
      <c r="G14" s="3"/>
      <c r="H14" s="3"/>
      <c r="I14" s="13"/>
      <c r="J14" s="3"/>
      <c r="K14" s="6"/>
      <c r="L14" s="3"/>
      <c r="M14" s="3"/>
    </row>
    <row r="15" spans="1:124" ht="24.95" customHeight="1" thickTop="1" thickBot="1" x14ac:dyDescent="0.3">
      <c r="A15" s="215" t="s">
        <v>17</v>
      </c>
      <c r="B15" s="229"/>
      <c r="C15" s="109">
        <f>SUMIF(D4:D9,"Faible",H4:H9)</f>
        <v>0</v>
      </c>
      <c r="D15" s="110">
        <f>SUMIF(D4:D9,"Moyenne",H4:H9)</f>
        <v>0</v>
      </c>
      <c r="E15" s="111">
        <f>SUMIF(D4:D9,"Forte",H4:H9)</f>
        <v>0</v>
      </c>
      <c r="F15" s="113">
        <f>SUM(H1:H9)</f>
        <v>0</v>
      </c>
      <c r="G15" s="3"/>
      <c r="H15" s="3"/>
      <c r="I15" s="13"/>
      <c r="J15" s="3"/>
      <c r="K15" s="6"/>
      <c r="L15" s="3"/>
      <c r="M15" s="3"/>
    </row>
    <row r="16" spans="1:124" ht="15.75" thickTop="1" x14ac:dyDescent="0.25">
      <c r="A16" s="1"/>
      <c r="B16" s="1"/>
      <c r="C16" s="1"/>
      <c r="D16" s="1"/>
      <c r="E16" s="1"/>
      <c r="F16" s="1"/>
      <c r="G16" s="1"/>
      <c r="H16" s="1"/>
      <c r="I16" s="11"/>
      <c r="J16" s="1"/>
      <c r="K16" s="1"/>
      <c r="L16" s="1"/>
      <c r="M16" s="1"/>
    </row>
    <row r="17" spans="1:13" x14ac:dyDescent="0.25">
      <c r="A17" s="1"/>
      <c r="B17" s="1"/>
      <c r="C17" s="1"/>
      <c r="D17" s="1"/>
      <c r="E17" s="1"/>
      <c r="F17" s="1"/>
      <c r="G17" s="1"/>
      <c r="H17" s="1"/>
      <c r="I17" s="11"/>
      <c r="J17" s="1"/>
      <c r="K17" s="1"/>
      <c r="L17" s="1"/>
      <c r="M17" s="1"/>
    </row>
    <row r="18" spans="1:13" x14ac:dyDescent="0.25">
      <c r="A18" s="1"/>
      <c r="B18" s="1"/>
      <c r="C18" s="1"/>
      <c r="D18" s="1"/>
      <c r="E18" s="1"/>
      <c r="F18" s="1"/>
      <c r="G18" s="1"/>
      <c r="H18" s="1"/>
      <c r="I18" s="11"/>
      <c r="J18" s="1"/>
      <c r="K18" s="1"/>
      <c r="L18" s="1"/>
      <c r="M18" s="1"/>
    </row>
    <row r="19" spans="1:13" x14ac:dyDescent="0.25">
      <c r="A19" s="1"/>
      <c r="B19" s="1"/>
      <c r="C19" s="1"/>
      <c r="D19" s="1"/>
      <c r="E19" s="1"/>
      <c r="F19" s="1"/>
      <c r="G19" s="1"/>
      <c r="H19" s="1"/>
      <c r="I19" s="11"/>
      <c r="J19" s="1"/>
      <c r="K19" s="1"/>
      <c r="L19" s="1"/>
      <c r="M19" s="1"/>
    </row>
    <row r="20" spans="1:13" x14ac:dyDescent="0.25">
      <c r="A20" s="1"/>
      <c r="B20" s="1"/>
      <c r="C20" s="1"/>
      <c r="D20" s="1"/>
      <c r="E20" s="1"/>
      <c r="F20" s="1"/>
      <c r="G20" s="1"/>
      <c r="H20" s="1"/>
      <c r="I20" s="11"/>
      <c r="J20" s="1"/>
      <c r="K20" s="1"/>
      <c r="L20" s="1"/>
      <c r="M20" s="1"/>
    </row>
    <row r="21" spans="1:13" x14ac:dyDescent="0.25">
      <c r="A21" s="1"/>
      <c r="B21" s="1"/>
      <c r="C21" s="1"/>
      <c r="D21" s="1"/>
      <c r="E21" s="1"/>
      <c r="F21" s="1"/>
      <c r="G21" s="1"/>
      <c r="H21" s="1"/>
      <c r="I21" s="11"/>
      <c r="J21" s="1"/>
      <c r="K21" s="1"/>
      <c r="L21" s="1"/>
      <c r="M21" s="1"/>
    </row>
    <row r="22" spans="1:13" x14ac:dyDescent="0.25">
      <c r="A22" s="1"/>
      <c r="B22" s="1"/>
      <c r="C22" s="1"/>
      <c r="D22" s="1"/>
      <c r="E22" s="1"/>
      <c r="F22" s="1"/>
      <c r="G22" s="1"/>
      <c r="H22" s="1"/>
      <c r="I22" s="11"/>
      <c r="J22" s="1"/>
      <c r="K22" s="1"/>
      <c r="L22" s="1"/>
      <c r="M22" s="1"/>
    </row>
    <row r="23" spans="1:13" x14ac:dyDescent="0.25">
      <c r="A23" s="1"/>
      <c r="B23" s="1"/>
      <c r="C23" s="1"/>
      <c r="D23" s="1"/>
      <c r="E23" s="1"/>
      <c r="F23" s="1"/>
      <c r="G23" s="1"/>
      <c r="H23" s="1"/>
      <c r="I23" s="11"/>
      <c r="J23" s="1"/>
      <c r="K23" s="1"/>
      <c r="L23" s="1"/>
      <c r="M23" s="1"/>
    </row>
    <row r="24" spans="1:13" x14ac:dyDescent="0.25">
      <c r="A24" s="1"/>
      <c r="B24" s="1"/>
      <c r="C24" s="1"/>
      <c r="D24" s="1"/>
      <c r="E24" s="1"/>
      <c r="F24" s="1"/>
      <c r="G24" s="1"/>
      <c r="H24" s="1"/>
      <c r="I24" s="11"/>
      <c r="J24" s="1"/>
      <c r="K24" s="1"/>
      <c r="L24" s="1"/>
      <c r="M24" s="1"/>
    </row>
    <row r="25" spans="1:13" x14ac:dyDescent="0.25">
      <c r="A25" s="1"/>
      <c r="B25" s="1"/>
      <c r="C25" s="1"/>
      <c r="D25" s="1"/>
      <c r="E25" s="1"/>
      <c r="F25" s="1"/>
      <c r="G25" s="1"/>
      <c r="H25" s="1"/>
      <c r="I25" s="11"/>
      <c r="J25" s="1"/>
      <c r="K25" s="1"/>
      <c r="L25" s="1"/>
      <c r="M25" s="1"/>
    </row>
    <row r="26" spans="1:13" x14ac:dyDescent="0.25">
      <c r="A26" s="1"/>
      <c r="B26" s="1"/>
      <c r="C26" s="1"/>
      <c r="D26" s="1"/>
      <c r="E26" s="1"/>
      <c r="F26" s="1"/>
      <c r="G26" s="1"/>
      <c r="H26" s="1"/>
      <c r="I26" s="11"/>
      <c r="J26" s="1"/>
      <c r="K26" s="1"/>
      <c r="L26" s="1"/>
      <c r="M26" s="1"/>
    </row>
    <row r="27" spans="1:13" x14ac:dyDescent="0.25">
      <c r="A27" s="1"/>
      <c r="B27" s="1"/>
      <c r="C27" s="1"/>
      <c r="D27" s="1"/>
      <c r="E27" s="1"/>
      <c r="F27" s="1"/>
      <c r="G27" s="1"/>
      <c r="H27" s="1"/>
      <c r="I27" s="11"/>
      <c r="J27" s="1"/>
      <c r="K27" s="1"/>
      <c r="L27" s="1"/>
      <c r="M27" s="1"/>
    </row>
    <row r="28" spans="1:13" x14ac:dyDescent="0.25">
      <c r="A28" s="1"/>
      <c r="B28" s="1"/>
      <c r="C28" s="1"/>
      <c r="D28" s="1"/>
      <c r="E28" s="1"/>
      <c r="F28" s="1"/>
      <c r="G28" s="1"/>
      <c r="H28" s="1"/>
      <c r="I28" s="11"/>
      <c r="J28" s="1"/>
      <c r="K28" s="1"/>
      <c r="L28" s="1"/>
      <c r="M28" s="1"/>
    </row>
    <row r="29" spans="1:13" x14ac:dyDescent="0.25">
      <c r="A29" s="1"/>
      <c r="B29" s="1"/>
      <c r="C29" s="1"/>
      <c r="D29" s="1"/>
      <c r="E29" s="1"/>
      <c r="F29" s="1"/>
      <c r="G29" s="1"/>
      <c r="H29" s="1"/>
      <c r="I29" s="11"/>
      <c r="J29" s="1"/>
      <c r="K29" s="1"/>
      <c r="L29" s="1"/>
      <c r="M29" s="1"/>
    </row>
    <row r="30" spans="1:13" x14ac:dyDescent="0.25">
      <c r="A30" s="1"/>
      <c r="B30" s="1"/>
      <c r="C30" s="1"/>
      <c r="D30" s="1"/>
      <c r="E30" s="1"/>
      <c r="F30" s="1"/>
      <c r="G30" s="1"/>
      <c r="H30" s="1"/>
      <c r="I30" s="11"/>
      <c r="J30" s="1"/>
      <c r="K30" s="1"/>
      <c r="L30" s="1"/>
      <c r="M30" s="1"/>
    </row>
    <row r="31" spans="1:13" x14ac:dyDescent="0.25">
      <c r="A31" s="1"/>
      <c r="B31" s="1"/>
      <c r="C31" s="1"/>
      <c r="D31" s="1"/>
      <c r="E31" s="1"/>
      <c r="F31" s="1"/>
      <c r="G31" s="1"/>
      <c r="H31" s="1"/>
      <c r="I31" s="11"/>
      <c r="J31" s="1"/>
      <c r="K31" s="1"/>
      <c r="L31" s="1"/>
      <c r="M31" s="1"/>
    </row>
    <row r="32" spans="1:13" x14ac:dyDescent="0.25">
      <c r="A32" s="1"/>
      <c r="B32" s="1"/>
      <c r="C32" s="1"/>
      <c r="D32" s="1"/>
      <c r="E32" s="1"/>
      <c r="F32" s="1"/>
      <c r="G32" s="1"/>
      <c r="H32" s="1"/>
      <c r="I32" s="11"/>
      <c r="J32" s="1"/>
      <c r="K32" s="1"/>
      <c r="L32" s="1"/>
      <c r="M32" s="1"/>
    </row>
    <row r="33" spans="1:13" x14ac:dyDescent="0.25">
      <c r="A33" s="1"/>
      <c r="B33" s="1"/>
      <c r="C33" s="1"/>
      <c r="D33" s="1"/>
      <c r="E33" s="1"/>
      <c r="F33" s="1"/>
      <c r="G33" s="1"/>
      <c r="H33" s="1"/>
      <c r="I33" s="11"/>
      <c r="J33" s="1"/>
      <c r="K33" s="1"/>
      <c r="L33" s="1"/>
      <c r="M33" s="1"/>
    </row>
    <row r="34" spans="1:13" x14ac:dyDescent="0.25">
      <c r="A34" s="1"/>
      <c r="B34" s="1"/>
      <c r="C34" s="1"/>
      <c r="D34" s="1"/>
      <c r="E34" s="1"/>
      <c r="F34" s="1"/>
      <c r="G34" s="1"/>
      <c r="H34" s="1"/>
      <c r="I34" s="11"/>
      <c r="J34" s="1"/>
      <c r="K34" s="1"/>
      <c r="L34" s="1"/>
      <c r="M34" s="1"/>
    </row>
    <row r="35" spans="1:13" x14ac:dyDescent="0.25">
      <c r="A35" s="1"/>
      <c r="B35" s="1"/>
      <c r="C35" s="1"/>
      <c r="D35" s="1"/>
      <c r="E35" s="1"/>
      <c r="F35" s="1"/>
      <c r="G35" s="1"/>
      <c r="H35" s="1"/>
      <c r="I35" s="11"/>
      <c r="J35" s="1"/>
      <c r="K35" s="1"/>
      <c r="L35" s="1"/>
      <c r="M35" s="1"/>
    </row>
    <row r="36" spans="1:13" x14ac:dyDescent="0.25">
      <c r="A36" s="1"/>
      <c r="B36" s="1"/>
      <c r="C36" s="1"/>
      <c r="D36" s="1"/>
      <c r="E36" s="1"/>
      <c r="F36" s="1"/>
      <c r="G36" s="1"/>
      <c r="H36" s="1"/>
      <c r="I36" s="11"/>
      <c r="J36" s="1"/>
      <c r="K36" s="1"/>
      <c r="L36" s="1"/>
      <c r="M36" s="1"/>
    </row>
    <row r="37" spans="1:13" x14ac:dyDescent="0.25">
      <c r="A37" s="1"/>
      <c r="B37" s="1"/>
      <c r="C37" s="1"/>
      <c r="D37" s="1"/>
      <c r="E37" s="1"/>
      <c r="F37" s="1"/>
      <c r="G37" s="1"/>
      <c r="H37" s="1"/>
      <c r="I37" s="11"/>
      <c r="J37" s="1"/>
      <c r="K37" s="1"/>
      <c r="L37" s="1"/>
      <c r="M37" s="1"/>
    </row>
    <row r="38" spans="1:13" x14ac:dyDescent="0.25">
      <c r="A38" s="1"/>
      <c r="B38" s="1"/>
      <c r="C38" s="1"/>
      <c r="D38" s="1"/>
      <c r="E38" s="1"/>
      <c r="F38" s="1"/>
      <c r="G38" s="1"/>
      <c r="H38" s="1"/>
      <c r="I38" s="11"/>
      <c r="J38" s="1"/>
      <c r="K38" s="1"/>
      <c r="L38" s="1"/>
      <c r="M38" s="1"/>
    </row>
    <row r="39" spans="1:13" x14ac:dyDescent="0.25">
      <c r="A39" s="1"/>
      <c r="B39" s="1"/>
      <c r="C39" s="1"/>
      <c r="D39" s="1"/>
      <c r="E39" s="1"/>
      <c r="F39" s="1"/>
      <c r="G39" s="1"/>
      <c r="H39" s="1"/>
      <c r="I39" s="11"/>
      <c r="J39" s="1"/>
      <c r="K39" s="1"/>
      <c r="L39" s="1"/>
      <c r="M39" s="1"/>
    </row>
    <row r="40" spans="1:13" x14ac:dyDescent="0.25">
      <c r="A40" s="1"/>
      <c r="B40" s="1"/>
      <c r="C40" s="1"/>
      <c r="D40" s="1"/>
      <c r="E40" s="1"/>
      <c r="F40" s="1"/>
      <c r="G40" s="1"/>
      <c r="H40" s="1"/>
      <c r="I40" s="11"/>
      <c r="J40" s="1"/>
      <c r="K40" s="1"/>
      <c r="L40" s="1"/>
      <c r="M40" s="1"/>
    </row>
    <row r="41" spans="1:13" x14ac:dyDescent="0.25">
      <c r="A41" s="1"/>
      <c r="B41" s="1"/>
      <c r="C41" s="1"/>
      <c r="D41" s="1"/>
      <c r="E41" s="1"/>
      <c r="F41" s="1"/>
      <c r="G41" s="1"/>
      <c r="H41" s="1"/>
      <c r="I41" s="11"/>
      <c r="J41" s="1"/>
      <c r="K41" s="1"/>
      <c r="L41" s="1"/>
      <c r="M41" s="1"/>
    </row>
    <row r="42" spans="1:13" x14ac:dyDescent="0.25">
      <c r="A42" s="1"/>
      <c r="B42" s="1"/>
      <c r="C42" s="1"/>
      <c r="D42" s="1"/>
      <c r="E42" s="1"/>
      <c r="F42" s="1"/>
      <c r="G42" s="1"/>
      <c r="H42" s="1"/>
      <c r="I42" s="11"/>
      <c r="J42" s="1"/>
      <c r="K42" s="1"/>
      <c r="L42" s="1"/>
      <c r="M42" s="1"/>
    </row>
    <row r="43" spans="1:13" x14ac:dyDescent="0.25">
      <c r="A43" s="1"/>
      <c r="B43" s="1"/>
      <c r="C43" s="1"/>
      <c r="D43" s="1"/>
      <c r="E43" s="1"/>
      <c r="F43" s="1"/>
      <c r="G43" s="1"/>
      <c r="H43" s="1"/>
      <c r="I43" s="11"/>
      <c r="J43" s="1"/>
      <c r="K43" s="1"/>
      <c r="L43" s="1"/>
      <c r="M43" s="1"/>
    </row>
    <row r="44" spans="1:13" x14ac:dyDescent="0.25">
      <c r="A44" s="1"/>
      <c r="B44" s="1"/>
      <c r="C44" s="1"/>
      <c r="D44" s="1"/>
      <c r="E44" s="1"/>
      <c r="F44" s="1"/>
      <c r="G44" s="1"/>
      <c r="H44" s="1"/>
      <c r="I44" s="11"/>
      <c r="J44" s="1"/>
      <c r="K44" s="1"/>
      <c r="L44" s="1"/>
      <c r="M44" s="1"/>
    </row>
    <row r="45" spans="1:13" x14ac:dyDescent="0.25">
      <c r="A45" s="1"/>
      <c r="B45" s="1"/>
      <c r="C45" s="1"/>
      <c r="D45" s="1"/>
      <c r="E45" s="1"/>
      <c r="F45" s="1"/>
      <c r="G45" s="1"/>
      <c r="H45" s="1"/>
      <c r="I45" s="11"/>
      <c r="J45" s="1"/>
      <c r="K45" s="1"/>
      <c r="L45" s="1"/>
      <c r="M45" s="1"/>
    </row>
    <row r="46" spans="1:13" x14ac:dyDescent="0.25">
      <c r="A46" s="1"/>
      <c r="B46" s="1"/>
      <c r="C46" s="1"/>
      <c r="D46" s="1"/>
      <c r="E46" s="1"/>
      <c r="F46" s="1"/>
      <c r="G46" s="1"/>
      <c r="H46" s="1"/>
      <c r="I46" s="11"/>
      <c r="J46" s="1"/>
      <c r="K46" s="1"/>
      <c r="L46" s="1"/>
      <c r="M46" s="1"/>
    </row>
    <row r="47" spans="1:13" x14ac:dyDescent="0.25">
      <c r="A47" s="1"/>
      <c r="B47" s="1"/>
      <c r="C47" s="1"/>
      <c r="D47" s="1"/>
      <c r="E47" s="1"/>
      <c r="F47" s="1"/>
      <c r="G47" s="1"/>
      <c r="H47" s="1"/>
      <c r="I47" s="11"/>
      <c r="J47" s="1"/>
      <c r="K47" s="1"/>
      <c r="L47" s="1"/>
      <c r="M47" s="1"/>
    </row>
    <row r="48" spans="1:13" x14ac:dyDescent="0.25">
      <c r="A48" s="1"/>
      <c r="B48" s="1"/>
      <c r="C48" s="1"/>
      <c r="D48" s="1"/>
      <c r="E48" s="1"/>
      <c r="F48" s="1"/>
      <c r="G48" s="1"/>
      <c r="H48" s="1"/>
      <c r="I48" s="11"/>
      <c r="J48" s="1"/>
      <c r="K48" s="1"/>
      <c r="L48" s="1"/>
      <c r="M48" s="1"/>
    </row>
    <row r="49" spans="1:13" x14ac:dyDescent="0.25">
      <c r="A49" s="1"/>
      <c r="B49" s="1"/>
      <c r="C49" s="1"/>
      <c r="D49" s="1"/>
      <c r="E49" s="1"/>
      <c r="F49" s="1"/>
      <c r="G49" s="1"/>
      <c r="H49" s="1"/>
      <c r="I49" s="11"/>
      <c r="J49" s="1"/>
      <c r="K49" s="1"/>
      <c r="L49" s="1"/>
      <c r="M49" s="1"/>
    </row>
    <row r="50" spans="1:13" x14ac:dyDescent="0.25">
      <c r="A50" s="1"/>
      <c r="B50" s="1"/>
      <c r="C50" s="1"/>
      <c r="D50" s="1"/>
      <c r="E50" s="1"/>
      <c r="F50" s="1"/>
      <c r="G50" s="1"/>
      <c r="H50" s="1"/>
      <c r="I50" s="11"/>
      <c r="J50" s="1"/>
      <c r="K50" s="1"/>
      <c r="L50" s="1"/>
      <c r="M50" s="1"/>
    </row>
    <row r="51" spans="1:13" x14ac:dyDescent="0.25">
      <c r="A51" s="1"/>
      <c r="B51" s="1"/>
      <c r="C51" s="1"/>
      <c r="D51" s="1"/>
      <c r="E51" s="1"/>
      <c r="F51" s="1"/>
      <c r="G51" s="1"/>
      <c r="H51" s="1"/>
      <c r="I51" s="11"/>
      <c r="J51" s="1"/>
      <c r="K51" s="1"/>
      <c r="L51" s="1"/>
      <c r="M51" s="1"/>
    </row>
    <row r="52" spans="1:13" x14ac:dyDescent="0.25">
      <c r="A52" s="1"/>
      <c r="B52" s="1"/>
      <c r="C52" s="1"/>
      <c r="D52" s="1"/>
      <c r="E52" s="1"/>
      <c r="F52" s="1"/>
      <c r="G52" s="1"/>
      <c r="H52" s="1"/>
      <c r="I52" s="11"/>
      <c r="J52" s="1"/>
      <c r="K52" s="1"/>
      <c r="L52" s="1"/>
      <c r="M52" s="1"/>
    </row>
    <row r="53" spans="1:13" x14ac:dyDescent="0.25">
      <c r="A53" s="1"/>
      <c r="B53" s="1"/>
      <c r="C53" s="1"/>
      <c r="D53" s="1"/>
      <c r="E53" s="1"/>
      <c r="F53" s="1"/>
      <c r="G53" s="1"/>
      <c r="H53" s="1"/>
      <c r="I53" s="11"/>
      <c r="J53" s="1"/>
      <c r="K53" s="1"/>
      <c r="L53" s="1"/>
      <c r="M53" s="1"/>
    </row>
    <row r="54" spans="1:13" x14ac:dyDescent="0.25">
      <c r="A54" s="1"/>
      <c r="B54" s="1"/>
      <c r="C54" s="1"/>
      <c r="D54" s="1"/>
      <c r="E54" s="1"/>
      <c r="F54" s="1"/>
      <c r="G54" s="1"/>
      <c r="H54" s="1"/>
      <c r="I54" s="11"/>
      <c r="J54" s="1"/>
      <c r="K54" s="1"/>
      <c r="L54" s="1"/>
      <c r="M54" s="1"/>
    </row>
    <row r="55" spans="1:13" x14ac:dyDescent="0.25">
      <c r="A55" s="1"/>
      <c r="B55" s="1"/>
      <c r="C55" s="1"/>
      <c r="D55" s="1"/>
      <c r="E55" s="1"/>
      <c r="F55" s="1"/>
      <c r="G55" s="1"/>
      <c r="H55" s="1"/>
      <c r="I55" s="11"/>
      <c r="J55" s="1"/>
      <c r="K55" s="1"/>
      <c r="L55" s="1"/>
      <c r="M55" s="1"/>
    </row>
    <row r="56" spans="1:13" x14ac:dyDescent="0.25">
      <c r="A56" s="1"/>
      <c r="B56" s="1"/>
      <c r="C56" s="1"/>
      <c r="D56" s="1"/>
      <c r="E56" s="1"/>
      <c r="F56" s="1"/>
      <c r="G56" s="1"/>
      <c r="H56" s="1"/>
      <c r="I56" s="11"/>
      <c r="J56" s="1"/>
      <c r="K56" s="1"/>
      <c r="L56" s="1"/>
      <c r="M56" s="1"/>
    </row>
    <row r="57" spans="1:13" x14ac:dyDescent="0.25">
      <c r="A57" s="1"/>
      <c r="B57" s="1"/>
      <c r="C57" s="1"/>
      <c r="D57" s="1"/>
      <c r="E57" s="1"/>
      <c r="F57" s="1"/>
      <c r="G57" s="1"/>
      <c r="H57" s="1"/>
      <c r="I57" s="11"/>
      <c r="J57" s="1"/>
      <c r="K57" s="1"/>
      <c r="L57" s="1"/>
      <c r="M57" s="1"/>
    </row>
    <row r="58" spans="1:13" x14ac:dyDescent="0.25">
      <c r="A58" s="1"/>
      <c r="B58" s="1"/>
      <c r="C58" s="1"/>
      <c r="D58" s="1"/>
      <c r="E58" s="1"/>
      <c r="F58" s="1"/>
      <c r="G58" s="1"/>
      <c r="H58" s="1"/>
      <c r="I58" s="11"/>
      <c r="J58" s="1"/>
      <c r="K58" s="1"/>
      <c r="L58" s="1"/>
      <c r="M58" s="1"/>
    </row>
  </sheetData>
  <mergeCells count="19">
    <mergeCell ref="A4:M4"/>
    <mergeCell ref="A6:M6"/>
    <mergeCell ref="A13:B13"/>
    <mergeCell ref="A14:B14"/>
    <mergeCell ref="A15:B15"/>
    <mergeCell ref="F2:F3"/>
    <mergeCell ref="B2:B3"/>
    <mergeCell ref="A11:B11"/>
    <mergeCell ref="A12:B12"/>
    <mergeCell ref="M2:M3"/>
    <mergeCell ref="G2:G3"/>
    <mergeCell ref="K2:K3"/>
    <mergeCell ref="L2:L3"/>
    <mergeCell ref="H2:J2"/>
    <mergeCell ref="A1:B1"/>
    <mergeCell ref="A2:A3"/>
    <mergeCell ref="C2:C3"/>
    <mergeCell ref="D2:D3"/>
    <mergeCell ref="E2:E3"/>
  </mergeCells>
  <conditionalFormatting sqref="C5 C8:C9">
    <cfRule type="containsText" dxfId="35" priority="40" operator="containsText" text="LT">
      <formula>NOT(ISERROR(SEARCH("LT",C5)))</formula>
    </cfRule>
    <cfRule type="containsText" dxfId="34" priority="41" operator="containsText" text="MT">
      <formula>NOT(ISERROR(SEARCH("MT",C5)))</formula>
    </cfRule>
    <cfRule type="containsText" dxfId="33" priority="42" operator="containsText" text="CT">
      <formula>NOT(ISERROR(SEARCH("CT",C5)))</formula>
    </cfRule>
  </conditionalFormatting>
  <conditionalFormatting sqref="D5:E5 D8:E9">
    <cfRule type="containsText" dxfId="32" priority="37" operator="containsText" text="Faible">
      <formula>NOT(ISERROR(SEARCH("Faible",D5)))</formula>
    </cfRule>
    <cfRule type="containsText" dxfId="31" priority="38" operator="containsText" text="Moyenne">
      <formula>NOT(ISERROR(SEARCH("Moyenne",D5)))</formula>
    </cfRule>
    <cfRule type="containsText" dxfId="30" priority="39" operator="containsText" text="Forte">
      <formula>NOT(ISERROR(SEARCH("Forte",D5)))</formula>
    </cfRule>
  </conditionalFormatting>
  <conditionalFormatting sqref="D10:E10">
    <cfRule type="iconSet" priority="14">
      <iconSet iconSet="3Flags">
        <cfvo type="percent" val="0"/>
        <cfvo type="percent" val="33"/>
        <cfvo type="percent" val="67"/>
      </iconSet>
    </cfRule>
  </conditionalFormatting>
  <conditionalFormatting sqref="C10">
    <cfRule type="containsText" dxfId="29" priority="11" operator="containsText" text="LT">
      <formula>NOT(ISERROR(SEARCH("LT",C10)))</formula>
    </cfRule>
    <cfRule type="containsText" dxfId="28" priority="12" operator="containsText" text="MT">
      <formula>NOT(ISERROR(SEARCH("MT",C10)))</formula>
    </cfRule>
    <cfRule type="containsText" dxfId="27" priority="13" operator="containsText" text="CT">
      <formula>NOT(ISERROR(SEARCH("CT",C10)))</formula>
    </cfRule>
  </conditionalFormatting>
  <conditionalFormatting sqref="D10:E10">
    <cfRule type="containsText" dxfId="26" priority="8" operator="containsText" text="Faible">
      <formula>NOT(ISERROR(SEARCH("Faible",D10)))</formula>
    </cfRule>
    <cfRule type="containsText" dxfId="25" priority="9" operator="containsText" text="Moyenne">
      <formula>NOT(ISERROR(SEARCH("Moyenne",D10)))</formula>
    </cfRule>
    <cfRule type="containsText" dxfId="24" priority="10" operator="containsText" text="Forte">
      <formula>NOT(ISERROR(SEARCH("Forte",D10)))</formula>
    </cfRule>
  </conditionalFormatting>
  <conditionalFormatting sqref="D5:E5 D8:E9">
    <cfRule type="iconSet" priority="104">
      <iconSet iconSet="3Flags">
        <cfvo type="percent" val="0"/>
        <cfvo type="percent" val="33"/>
        <cfvo type="percent" val="67"/>
      </iconSet>
    </cfRule>
  </conditionalFormatting>
  <conditionalFormatting sqref="C7">
    <cfRule type="containsText" dxfId="23" priority="4" operator="containsText" text="LT">
      <formula>NOT(ISERROR(SEARCH("LT",C7)))</formula>
    </cfRule>
    <cfRule type="containsText" dxfId="22" priority="5" operator="containsText" text="MT">
      <formula>NOT(ISERROR(SEARCH("MT",C7)))</formula>
    </cfRule>
    <cfRule type="containsText" dxfId="21" priority="6" operator="containsText" text="CT">
      <formula>NOT(ISERROR(SEARCH("CT",C7)))</formula>
    </cfRule>
  </conditionalFormatting>
  <conditionalFormatting sqref="D7:E7">
    <cfRule type="containsText" dxfId="20" priority="1" operator="containsText" text="Faible">
      <formula>NOT(ISERROR(SEARCH("Faible",D7)))</formula>
    </cfRule>
    <cfRule type="containsText" dxfId="19" priority="2" operator="containsText" text="Moyenne">
      <formula>NOT(ISERROR(SEARCH("Moyenne",D7)))</formula>
    </cfRule>
    <cfRule type="containsText" dxfId="18" priority="3" operator="containsText" text="Forte">
      <formula>NOT(ISERROR(SEARCH("Forte",D7)))</formula>
    </cfRule>
  </conditionalFormatting>
  <conditionalFormatting sqref="D7:E7">
    <cfRule type="iconSet" priority="7">
      <iconSet iconSet="3Flags">
        <cfvo type="percent" val="0"/>
        <cfvo type="percent" val="33"/>
        <cfvo type="percent" val="67"/>
      </iconSet>
    </cfRule>
  </conditionalFormatting>
  <dataValidations count="2">
    <dataValidation type="list" allowBlank="1" showInputMessage="1" showErrorMessage="1" sqref="C5 C7:C9" xr:uid="{42A5F7C1-6620-4EEC-8801-B0D4026AFE00}">
      <formula1>"CT,MT,LT"</formula1>
    </dataValidation>
    <dataValidation type="list" allowBlank="1" showInputMessage="1" showErrorMessage="1" sqref="D5:E5 D7:E9" xr:uid="{795BDE45-1B80-403C-9668-B1F80A812C68}">
      <formula1>"Faible,Moyenne,Forte"</formula1>
    </dataValidation>
  </dataValidations>
  <pageMargins left="0.7" right="0.7" top="0.75" bottom="0.75" header="0.3" footer="0.3"/>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B2F61-E0C6-48EB-B3A2-67CA4C564F0B}">
  <sheetPr>
    <tabColor theme="1"/>
  </sheetPr>
  <dimension ref="A1:AB126"/>
  <sheetViews>
    <sheetView workbookViewId="0">
      <selection activeCell="A13" sqref="A13"/>
    </sheetView>
  </sheetViews>
  <sheetFormatPr baseColWidth="10" defaultColWidth="11.42578125" defaultRowHeight="15" x14ac:dyDescent="0.25"/>
  <cols>
    <col min="1" max="1" width="115.5703125" style="70" customWidth="1"/>
    <col min="2" max="5" width="30.7109375" style="70" customWidth="1"/>
    <col min="6" max="16384" width="11.42578125" style="70"/>
  </cols>
  <sheetData>
    <row r="1" spans="1:28" ht="78" customHeight="1" thickTop="1" thickBot="1" x14ac:dyDescent="0.3">
      <c r="A1" s="324" t="s">
        <v>77</v>
      </c>
      <c r="B1" s="114" t="s">
        <v>31</v>
      </c>
      <c r="C1" s="115" t="s">
        <v>30</v>
      </c>
      <c r="D1" s="116" t="s">
        <v>29</v>
      </c>
      <c r="E1" s="117" t="s">
        <v>17</v>
      </c>
      <c r="F1" s="67"/>
      <c r="G1" s="67"/>
      <c r="H1" s="67"/>
      <c r="I1" s="67"/>
      <c r="J1" s="68"/>
      <c r="K1" s="69"/>
      <c r="L1" s="69"/>
      <c r="M1" s="69"/>
      <c r="N1" s="30"/>
      <c r="O1" s="30"/>
      <c r="P1" s="30"/>
      <c r="Q1" s="30"/>
      <c r="R1" s="30"/>
      <c r="S1" s="30"/>
      <c r="T1" s="30"/>
      <c r="U1" s="30"/>
      <c r="V1" s="30"/>
      <c r="W1" s="30"/>
      <c r="X1" s="30"/>
      <c r="Y1" s="30"/>
      <c r="Z1" s="30"/>
      <c r="AA1" s="30"/>
      <c r="AB1" s="30"/>
    </row>
    <row r="2" spans="1:28" ht="60" customHeight="1" thickTop="1" x14ac:dyDescent="0.25">
      <c r="A2" s="118" t="s">
        <v>23</v>
      </c>
      <c r="B2" s="119">
        <f>SUM('1. Recettes'!C16+'2. Dépenses'!C12)</f>
        <v>0</v>
      </c>
      <c r="C2" s="120">
        <f>SUM('1. Recettes'!D16+'2. Dépenses'!D12)</f>
        <v>0</v>
      </c>
      <c r="D2" s="121">
        <f>SUM('1. Recettes'!E16+'2. Dépenses'!E12)</f>
        <v>0</v>
      </c>
      <c r="E2" s="122">
        <f>SUM('1. Recettes'!F16+'2. Dépenses'!F12)</f>
        <v>0</v>
      </c>
      <c r="F2" s="67"/>
      <c r="G2" s="67"/>
      <c r="H2" s="67"/>
      <c r="I2" s="67"/>
      <c r="J2" s="71"/>
      <c r="K2" s="67"/>
      <c r="L2" s="67"/>
      <c r="M2" s="67"/>
      <c r="N2" s="30"/>
      <c r="O2" s="30"/>
      <c r="P2" s="30"/>
      <c r="Q2" s="30"/>
      <c r="R2" s="30"/>
      <c r="S2" s="30"/>
      <c r="T2" s="30"/>
      <c r="U2" s="30"/>
      <c r="V2" s="30"/>
      <c r="W2" s="30"/>
      <c r="X2" s="30"/>
      <c r="Y2" s="30"/>
      <c r="Z2" s="30"/>
      <c r="AA2" s="30"/>
      <c r="AB2" s="30"/>
    </row>
    <row r="3" spans="1:28" ht="60" customHeight="1" x14ac:dyDescent="0.25">
      <c r="A3" s="123" t="s">
        <v>24</v>
      </c>
      <c r="B3" s="124">
        <f>SUM('1. Recettes'!C17+'2. Dépenses'!C13)</f>
        <v>0</v>
      </c>
      <c r="C3" s="125">
        <f>SUM('1. Recettes'!D17+'2. Dépenses'!D13)</f>
        <v>0</v>
      </c>
      <c r="D3" s="126">
        <f>SUM('1. Recettes'!E17+'2. Dépenses'!E13)</f>
        <v>0</v>
      </c>
      <c r="E3" s="127">
        <f>SUM('1. Recettes'!F17+'2. Dépenses'!F13)</f>
        <v>0</v>
      </c>
      <c r="F3" s="67"/>
      <c r="G3" s="67"/>
      <c r="H3" s="67"/>
      <c r="I3" s="67"/>
      <c r="J3" s="71"/>
      <c r="K3" s="67"/>
      <c r="L3" s="67"/>
      <c r="M3" s="67"/>
      <c r="N3" s="30"/>
      <c r="O3" s="30"/>
      <c r="P3" s="30"/>
      <c r="Q3" s="30"/>
      <c r="R3" s="30"/>
      <c r="S3" s="30"/>
      <c r="T3" s="30"/>
      <c r="U3" s="30"/>
      <c r="V3" s="30"/>
      <c r="W3" s="30"/>
      <c r="X3" s="30"/>
      <c r="Y3" s="30"/>
      <c r="Z3" s="30"/>
      <c r="AA3" s="30"/>
      <c r="AB3" s="30"/>
    </row>
    <row r="4" spans="1:28" ht="60" customHeight="1" thickBot="1" x14ac:dyDescent="0.3">
      <c r="A4" s="128" t="s">
        <v>25</v>
      </c>
      <c r="B4" s="129">
        <f>SUM('1. Recettes'!C18+'2. Dépenses'!C14)</f>
        <v>0</v>
      </c>
      <c r="C4" s="130">
        <f>SUM('1. Recettes'!D18+'2. Dépenses'!D14)</f>
        <v>0</v>
      </c>
      <c r="D4" s="126">
        <f>SUM('1. Recettes'!E18+'2. Dépenses'!E14)</f>
        <v>0</v>
      </c>
      <c r="E4" s="131">
        <f>SUM('1. Recettes'!F18+'2. Dépenses'!F14)</f>
        <v>0</v>
      </c>
      <c r="F4" s="67"/>
      <c r="G4" s="67"/>
      <c r="H4" s="67"/>
      <c r="I4" s="67"/>
      <c r="J4" s="71"/>
      <c r="K4" s="67"/>
      <c r="L4" s="67"/>
      <c r="M4" s="67"/>
      <c r="N4" s="30"/>
      <c r="O4" s="30"/>
      <c r="P4" s="30"/>
      <c r="Q4" s="30"/>
      <c r="R4" s="30"/>
      <c r="S4" s="30"/>
      <c r="T4" s="30"/>
      <c r="U4" s="30"/>
      <c r="V4" s="30"/>
      <c r="W4" s="30"/>
      <c r="X4" s="30"/>
      <c r="Y4" s="30"/>
      <c r="Z4" s="30"/>
      <c r="AA4" s="30"/>
      <c r="AB4" s="30"/>
    </row>
    <row r="5" spans="1:28" ht="60" customHeight="1" thickTop="1" thickBot="1" x14ac:dyDescent="0.3">
      <c r="A5" s="132" t="s">
        <v>17</v>
      </c>
      <c r="B5" s="133">
        <f>SUM('1. Recettes'!C19+'2. Dépenses'!C15)</f>
        <v>0</v>
      </c>
      <c r="C5" s="134">
        <f>SUM('1. Recettes'!D19+'2. Dépenses'!D15)</f>
        <v>0</v>
      </c>
      <c r="D5" s="135">
        <f>SUM('1. Recettes'!E19+'2. Dépenses'!E15)</f>
        <v>0</v>
      </c>
      <c r="E5" s="136">
        <f>SUM('1. Recettes'!F19+'2. Dépenses'!F15)</f>
        <v>0</v>
      </c>
      <c r="F5" s="67"/>
      <c r="G5" s="67"/>
      <c r="H5" s="67"/>
      <c r="I5" s="67"/>
      <c r="J5" s="71"/>
      <c r="K5" s="67"/>
      <c r="L5" s="67"/>
      <c r="M5" s="67"/>
      <c r="N5" s="30"/>
      <c r="O5" s="30"/>
      <c r="P5" s="30"/>
      <c r="Q5" s="30"/>
      <c r="R5" s="30"/>
      <c r="S5" s="30"/>
      <c r="T5" s="30"/>
      <c r="U5" s="30"/>
      <c r="V5" s="30"/>
      <c r="W5" s="30"/>
      <c r="X5" s="30"/>
      <c r="Y5" s="30"/>
      <c r="Z5" s="30"/>
      <c r="AA5" s="30"/>
      <c r="AB5" s="30"/>
    </row>
    <row r="6" spans="1:28" ht="15.75" thickTop="1" x14ac:dyDescent="0.25">
      <c r="A6" s="30"/>
      <c r="B6" s="30"/>
      <c r="C6" s="30"/>
      <c r="D6" s="30"/>
      <c r="E6" s="30"/>
      <c r="F6" s="30"/>
      <c r="G6" s="30"/>
      <c r="H6" s="30"/>
      <c r="I6" s="30"/>
      <c r="J6" s="30"/>
      <c r="K6" s="30"/>
      <c r="L6" s="30"/>
      <c r="M6" s="30"/>
      <c r="N6" s="30"/>
      <c r="O6" s="30"/>
      <c r="P6" s="30"/>
      <c r="Q6" s="30"/>
      <c r="R6" s="30"/>
      <c r="S6" s="30"/>
      <c r="T6" s="30"/>
      <c r="U6" s="30"/>
      <c r="V6" s="30"/>
      <c r="W6" s="30"/>
      <c r="X6" s="30"/>
      <c r="Y6" s="30"/>
      <c r="Z6" s="30"/>
    </row>
    <row r="7" spans="1:28" x14ac:dyDescent="0.25">
      <c r="A7" s="30"/>
      <c r="B7" s="30"/>
      <c r="C7" s="30"/>
      <c r="D7" s="30"/>
      <c r="E7" s="30"/>
      <c r="F7" s="30"/>
      <c r="G7" s="30"/>
      <c r="H7" s="30"/>
      <c r="I7" s="30"/>
      <c r="J7" s="30"/>
      <c r="K7" s="30"/>
      <c r="L7" s="30"/>
      <c r="M7" s="30"/>
      <c r="N7" s="30"/>
      <c r="O7" s="30"/>
      <c r="P7" s="30"/>
      <c r="Q7" s="30"/>
      <c r="R7" s="30"/>
      <c r="S7" s="30"/>
      <c r="T7" s="30"/>
      <c r="U7" s="30"/>
      <c r="V7" s="30"/>
      <c r="W7" s="30"/>
      <c r="X7" s="30"/>
      <c r="Y7" s="30"/>
      <c r="Z7" s="30"/>
    </row>
    <row r="8" spans="1:28" x14ac:dyDescent="0.25">
      <c r="A8" s="30"/>
      <c r="B8" s="30"/>
      <c r="C8" s="30"/>
      <c r="D8" s="30"/>
      <c r="E8" s="30"/>
      <c r="F8" s="30"/>
      <c r="G8" s="30"/>
      <c r="H8" s="30"/>
      <c r="I8" s="30"/>
      <c r="J8" s="30"/>
      <c r="K8" s="30"/>
      <c r="L8" s="30"/>
      <c r="M8" s="30"/>
      <c r="N8" s="30"/>
      <c r="O8" s="30"/>
      <c r="P8" s="30"/>
      <c r="Q8" s="30"/>
      <c r="R8" s="30"/>
      <c r="S8" s="30"/>
      <c r="T8" s="30"/>
      <c r="U8" s="30"/>
      <c r="V8" s="30"/>
      <c r="W8" s="30"/>
      <c r="X8" s="30"/>
      <c r="Y8" s="30"/>
      <c r="Z8" s="30"/>
    </row>
    <row r="9" spans="1:28" x14ac:dyDescent="0.25">
      <c r="A9" s="30"/>
      <c r="B9" s="30"/>
      <c r="C9" s="30"/>
      <c r="D9" s="30"/>
      <c r="E9" s="30"/>
      <c r="F9" s="30"/>
      <c r="G9" s="30"/>
      <c r="H9" s="30"/>
      <c r="I9" s="30"/>
      <c r="J9" s="30"/>
      <c r="K9" s="30"/>
      <c r="L9" s="30"/>
      <c r="M9" s="30"/>
      <c r="N9" s="30"/>
      <c r="O9" s="30"/>
      <c r="P9" s="30"/>
      <c r="Q9" s="30"/>
      <c r="R9" s="30"/>
      <c r="S9" s="30"/>
      <c r="T9" s="30"/>
      <c r="U9" s="30"/>
      <c r="V9" s="30"/>
      <c r="W9" s="30"/>
      <c r="X9" s="30"/>
      <c r="Y9" s="30"/>
      <c r="Z9" s="30"/>
    </row>
    <row r="10" spans="1:28" x14ac:dyDescent="0.25">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row>
    <row r="11" spans="1:28" x14ac:dyDescent="0.25">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28" x14ac:dyDescent="0.25">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row>
    <row r="13" spans="1:28" x14ac:dyDescent="0.25">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row>
    <row r="14" spans="1:28" x14ac:dyDescent="0.25">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row>
    <row r="15" spans="1:28" x14ac:dyDescent="0.25">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row>
    <row r="16" spans="1:28" x14ac:dyDescent="0.25">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row>
    <row r="17" spans="1:26" x14ac:dyDescent="0.25">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row>
    <row r="18" spans="1:26" x14ac:dyDescent="0.25">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row>
    <row r="19" spans="1:26" x14ac:dyDescent="0.25">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x14ac:dyDescent="0.25">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1:26" x14ac:dyDescent="0.25">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row>
    <row r="22" spans="1:26" x14ac:dyDescent="0.25">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row>
    <row r="23" spans="1:26" x14ac:dyDescent="0.25">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x14ac:dyDescent="0.25">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1:26" x14ac:dyDescent="0.25">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26" x14ac:dyDescent="0.25">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1:26" x14ac:dyDescent="0.25">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1:26" x14ac:dyDescent="0.25">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1:26" x14ac:dyDescent="0.25">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x14ac:dyDescent="0.25">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1:26" x14ac:dyDescent="0.25">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1:26" x14ac:dyDescent="0.25">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1:26" x14ac:dyDescent="0.25">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1:26" x14ac:dyDescent="0.25">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1:26" x14ac:dyDescent="0.2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1:26" x14ac:dyDescent="0.25">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1:26" x14ac:dyDescent="0.25">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1:26" x14ac:dyDescent="0.25">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1:26" x14ac:dyDescent="0.25">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1:26" x14ac:dyDescent="0.25">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1:26" x14ac:dyDescent="0.25">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1:26" x14ac:dyDescent="0.25">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1:26" x14ac:dyDescent="0.25">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1:26" x14ac:dyDescent="0.25">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1:26" x14ac:dyDescent="0.25">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1:26" x14ac:dyDescent="0.25">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1:26" x14ac:dyDescent="0.25">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1:26" x14ac:dyDescent="0.25">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1:26" x14ac:dyDescent="0.25">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1:26" x14ac:dyDescent="0.25">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1:26" x14ac:dyDescent="0.25">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1:26" x14ac:dyDescent="0.25">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1:26" x14ac:dyDescent="0.25">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1:26" x14ac:dyDescent="0.25">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1:26" x14ac:dyDescent="0.25">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1:26" x14ac:dyDescent="0.25">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1:26" x14ac:dyDescent="0.25">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1:26" x14ac:dyDescent="0.25">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1:26" x14ac:dyDescent="0.25">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x14ac:dyDescent="0.25">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x14ac:dyDescent="0.25">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x14ac:dyDescent="0.25">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x14ac:dyDescent="0.25">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x14ac:dyDescent="0.25">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1:26" x14ac:dyDescent="0.25">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x14ac:dyDescent="0.25">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1:26" x14ac:dyDescent="0.25">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6" x14ac:dyDescent="0.25">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x14ac:dyDescent="0.25">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x14ac:dyDescent="0.25">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row r="71" spans="1:26" x14ac:dyDescent="0.25">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x14ac:dyDescent="0.25">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row>
    <row r="73" spans="1:26" x14ac:dyDescent="0.25">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x14ac:dyDescent="0.25">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x14ac:dyDescent="0.25">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x14ac:dyDescent="0.25">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spans="1:26" x14ac:dyDescent="0.25">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row>
    <row r="78" spans="1:26" x14ac:dyDescent="0.25">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x14ac:dyDescent="0.25">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x14ac:dyDescent="0.25">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row>
    <row r="81" spans="1:26" x14ac:dyDescent="0.25">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row>
    <row r="82" spans="1:26" x14ac:dyDescent="0.25">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row>
    <row r="83" spans="1:26" x14ac:dyDescent="0.25">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x14ac:dyDescent="0.25">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spans="1:26" x14ac:dyDescent="0.25">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x14ac:dyDescent="0.25">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spans="1:26" x14ac:dyDescent="0.25">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x14ac:dyDescent="0.25">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row>
    <row r="89" spans="1:26" x14ac:dyDescent="0.25">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r="90" spans="1:26" x14ac:dyDescent="0.25">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r="91" spans="1:26"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x14ac:dyDescent="0.25">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1:26" x14ac:dyDescent="0.25">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r="94" spans="1:26" x14ac:dyDescent="0.25">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spans="1:26" x14ac:dyDescent="0.25">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x14ac:dyDescent="0.25">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spans="1:26" x14ac:dyDescent="0.25">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r="98" spans="1:26" x14ac:dyDescent="0.25">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x14ac:dyDescent="0.25">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row>
    <row r="100" spans="1:26" x14ac:dyDescent="0.25">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spans="1:26" x14ac:dyDescent="0.25">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spans="1:26" x14ac:dyDescent="0.25">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r="103" spans="1:26" x14ac:dyDescent="0.25">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row>
    <row r="104" spans="1:26" x14ac:dyDescent="0.25">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spans="1:26" x14ac:dyDescent="0.25">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r="106" spans="1:26" x14ac:dyDescent="0.25">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1:26" x14ac:dyDescent="0.25">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1:26" x14ac:dyDescent="0.25">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r="109" spans="1:26" x14ac:dyDescent="0.25">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spans="1:26" x14ac:dyDescent="0.25">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spans="1:26" x14ac:dyDescent="0.25">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1:26" x14ac:dyDescent="0.25">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spans="1:26" x14ac:dyDescent="0.25">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1:26" x14ac:dyDescent="0.25">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spans="1:26" x14ac:dyDescent="0.25">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1:26" x14ac:dyDescent="0.25">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1:26" x14ac:dyDescent="0.25">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1:26" x14ac:dyDescent="0.25">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x14ac:dyDescent="0.25">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x14ac:dyDescent="0.25">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x14ac:dyDescent="0.25">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spans="1:26" x14ac:dyDescent="0.25">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r="123" spans="1:26" x14ac:dyDescent="0.25">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r="124" spans="1:26" x14ac:dyDescent="0.25">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row r="125" spans="1:26" x14ac:dyDescent="0.25">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r="126" spans="1:26" x14ac:dyDescent="0.25">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row>
  </sheetData>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6D79D-918E-4702-B0E5-E8A7219A5769}">
  <sheetPr>
    <tabColor theme="4" tint="0.79998168889431442"/>
  </sheetPr>
  <dimension ref="A1:AU52"/>
  <sheetViews>
    <sheetView topLeftCell="H1" zoomScaleNormal="100" workbookViewId="0">
      <pane ySplit="3" topLeftCell="A4" activePane="bottomLeft" state="frozen"/>
      <selection pane="bottomLeft" activeCell="C15" sqref="C15"/>
    </sheetView>
  </sheetViews>
  <sheetFormatPr baseColWidth="10" defaultRowHeight="15" x14ac:dyDescent="0.25"/>
  <cols>
    <col min="1" max="1" width="7" customWidth="1"/>
    <col min="2" max="2" width="108.42578125" customWidth="1"/>
    <col min="3" max="4" width="15.7109375" customWidth="1"/>
    <col min="5" max="5" width="18.5703125" customWidth="1"/>
    <col min="6" max="6" width="16.7109375" customWidth="1"/>
    <col min="7" max="7" width="16.7109375" style="10" customWidth="1"/>
    <col min="8" max="8" width="18" customWidth="1"/>
    <col min="9" max="9" width="132.5703125" customWidth="1"/>
    <col min="10" max="10" width="68.140625" customWidth="1"/>
    <col min="17" max="47" width="11.42578125" style="11"/>
  </cols>
  <sheetData>
    <row r="1" spans="1:47" ht="78" customHeight="1" thickTop="1" thickBot="1" x14ac:dyDescent="0.3">
      <c r="A1" s="246" t="s">
        <v>32</v>
      </c>
      <c r="B1" s="247"/>
      <c r="C1" s="28"/>
      <c r="D1" s="29"/>
      <c r="E1" s="29"/>
      <c r="F1" s="29"/>
      <c r="G1" s="29"/>
      <c r="H1" s="29"/>
      <c r="I1" s="29"/>
      <c r="J1" s="30"/>
      <c r="K1" s="13"/>
      <c r="L1" s="13"/>
      <c r="M1" s="13"/>
      <c r="N1" s="13"/>
      <c r="O1" s="13"/>
      <c r="P1" s="13"/>
      <c r="Q1" s="13"/>
    </row>
    <row r="2" spans="1:47" ht="27.95" customHeight="1" thickTop="1" thickBot="1" x14ac:dyDescent="0.3">
      <c r="A2" s="248" t="s">
        <v>34</v>
      </c>
      <c r="B2" s="250" t="s">
        <v>35</v>
      </c>
      <c r="C2" s="254" t="s">
        <v>2</v>
      </c>
      <c r="D2" s="256" t="s">
        <v>5</v>
      </c>
      <c r="E2" s="260" t="s">
        <v>3</v>
      </c>
      <c r="F2" s="325" t="s">
        <v>73</v>
      </c>
      <c r="G2" s="326"/>
      <c r="H2" s="327"/>
      <c r="I2" s="262" t="s">
        <v>36</v>
      </c>
      <c r="J2" s="258" t="s">
        <v>39</v>
      </c>
      <c r="K2" s="23"/>
      <c r="L2" s="13"/>
      <c r="M2" s="13"/>
      <c r="N2" s="13"/>
      <c r="O2" s="13"/>
      <c r="P2" s="13"/>
      <c r="Q2" s="13"/>
    </row>
    <row r="3" spans="1:47" ht="35.25" customHeight="1" thickBot="1" x14ac:dyDescent="0.3">
      <c r="A3" s="249"/>
      <c r="B3" s="251"/>
      <c r="C3" s="255"/>
      <c r="D3" s="257"/>
      <c r="E3" s="261"/>
      <c r="F3" s="72" t="s">
        <v>79</v>
      </c>
      <c r="G3" s="319" t="s">
        <v>69</v>
      </c>
      <c r="H3" s="73" t="s">
        <v>70</v>
      </c>
      <c r="I3" s="263"/>
      <c r="J3" s="259"/>
      <c r="K3" s="23"/>
      <c r="L3" s="13"/>
      <c r="M3" s="13"/>
      <c r="N3" s="13"/>
      <c r="O3" s="13"/>
      <c r="P3" s="13"/>
      <c r="Q3" s="13"/>
    </row>
    <row r="4" spans="1:47" s="19" customFormat="1" ht="24.75" customHeight="1" thickTop="1" x14ac:dyDescent="0.25">
      <c r="A4" s="252" t="s">
        <v>51</v>
      </c>
      <c r="B4" s="253"/>
      <c r="C4" s="253"/>
      <c r="D4" s="253"/>
      <c r="E4" s="253"/>
      <c r="F4" s="253"/>
      <c r="G4" s="253"/>
      <c r="H4" s="253"/>
      <c r="I4" s="253"/>
      <c r="J4" s="328"/>
      <c r="K4" s="26"/>
      <c r="L4" s="27"/>
      <c r="M4" s="27"/>
      <c r="N4" s="27"/>
      <c r="O4" s="13"/>
      <c r="P4" s="13"/>
      <c r="Q4" s="13"/>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row>
    <row r="5" spans="1:47" s="22" customFormat="1" ht="54.75" customHeight="1" thickBot="1" x14ac:dyDescent="0.3">
      <c r="A5" s="74"/>
      <c r="B5" s="75" t="s">
        <v>44</v>
      </c>
      <c r="C5" s="76" t="s">
        <v>4</v>
      </c>
      <c r="D5" s="77" t="s">
        <v>7</v>
      </c>
      <c r="E5" s="78"/>
      <c r="F5" s="79"/>
      <c r="G5" s="320"/>
      <c r="H5" s="180"/>
      <c r="I5" s="80"/>
      <c r="J5" s="81"/>
      <c r="K5" s="23"/>
      <c r="L5" s="13"/>
      <c r="M5" s="13"/>
      <c r="N5" s="13"/>
      <c r="O5" s="13"/>
      <c r="P5" s="13"/>
      <c r="Q5" s="13"/>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row>
    <row r="6" spans="1:47" s="19" customFormat="1" ht="24.75" customHeight="1" thickTop="1" thickBot="1" x14ac:dyDescent="0.3">
      <c r="A6" s="264" t="s">
        <v>46</v>
      </c>
      <c r="B6" s="265"/>
      <c r="C6" s="265"/>
      <c r="D6" s="265"/>
      <c r="E6" s="265"/>
      <c r="F6" s="265"/>
      <c r="G6" s="265"/>
      <c r="H6" s="265"/>
      <c r="I6" s="265"/>
      <c r="J6" s="329"/>
      <c r="K6" s="26"/>
      <c r="L6" s="27"/>
      <c r="M6" s="27"/>
      <c r="N6" s="27"/>
      <c r="O6" s="13"/>
      <c r="P6" s="13"/>
      <c r="Q6" s="13"/>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ht="54" customHeight="1" thickTop="1" x14ac:dyDescent="0.25">
      <c r="A7" s="82"/>
      <c r="B7" s="83" t="s">
        <v>52</v>
      </c>
      <c r="C7" s="84" t="s">
        <v>4</v>
      </c>
      <c r="D7" s="85" t="s">
        <v>6</v>
      </c>
      <c r="E7" s="86"/>
      <c r="F7" s="87"/>
      <c r="G7" s="321"/>
      <c r="H7" s="181"/>
      <c r="I7" s="88"/>
      <c r="J7" s="89"/>
      <c r="K7" s="23"/>
      <c r="L7" s="13"/>
      <c r="M7" s="13"/>
      <c r="N7" s="13"/>
      <c r="O7" s="13"/>
      <c r="P7" s="13"/>
      <c r="Q7" s="13"/>
    </row>
    <row r="8" spans="1:47" s="10" customFormat="1" ht="48.75" customHeight="1" thickBot="1" x14ac:dyDescent="0.3">
      <c r="A8" s="48"/>
      <c r="B8" s="90" t="s">
        <v>48</v>
      </c>
      <c r="C8" s="49" t="s">
        <v>4</v>
      </c>
      <c r="D8" s="50" t="s">
        <v>6</v>
      </c>
      <c r="E8" s="51"/>
      <c r="F8" s="91"/>
      <c r="G8" s="322"/>
      <c r="H8" s="182"/>
      <c r="I8" s="52"/>
      <c r="J8" s="92"/>
      <c r="K8" s="23"/>
      <c r="L8" s="13"/>
      <c r="M8" s="13"/>
      <c r="N8" s="13"/>
      <c r="O8" s="13"/>
      <c r="P8" s="13"/>
      <c r="Q8" s="13"/>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row>
    <row r="9" spans="1:47" s="19" customFormat="1" ht="24.75" customHeight="1" thickTop="1" x14ac:dyDescent="0.25">
      <c r="A9" s="252" t="s">
        <v>33</v>
      </c>
      <c r="B9" s="253"/>
      <c r="C9" s="253"/>
      <c r="D9" s="253"/>
      <c r="E9" s="253"/>
      <c r="F9" s="253"/>
      <c r="G9" s="253"/>
      <c r="H9" s="253"/>
      <c r="I9" s="253"/>
      <c r="J9" s="328"/>
      <c r="K9" s="26"/>
      <c r="L9" s="167"/>
      <c r="M9" s="167"/>
      <c r="N9" s="167"/>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row>
    <row r="10" spans="1:47" s="10" customFormat="1" ht="46.5" customHeight="1" thickBot="1" x14ac:dyDescent="0.3">
      <c r="A10" s="168" t="s">
        <v>12</v>
      </c>
      <c r="B10" s="169" t="s">
        <v>18</v>
      </c>
      <c r="C10" s="170" t="s">
        <v>4</v>
      </c>
      <c r="D10" s="47" t="s">
        <v>6</v>
      </c>
      <c r="E10" s="78"/>
      <c r="F10" s="171"/>
      <c r="G10" s="323"/>
      <c r="H10" s="183"/>
      <c r="I10" s="172" t="s">
        <v>37</v>
      </c>
      <c r="J10" s="173"/>
      <c r="K10" s="23"/>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row>
    <row r="11" spans="1:47" s="19" customFormat="1" ht="24.75" customHeight="1" thickTop="1" x14ac:dyDescent="0.25">
      <c r="A11" s="252" t="s">
        <v>49</v>
      </c>
      <c r="B11" s="253"/>
      <c r="C11" s="253"/>
      <c r="D11" s="253"/>
      <c r="E11" s="253"/>
      <c r="F11" s="253"/>
      <c r="G11" s="253"/>
      <c r="H11" s="253"/>
      <c r="I11" s="253"/>
      <c r="J11" s="328"/>
      <c r="K11" s="26"/>
      <c r="L11" s="27"/>
      <c r="M11" s="27"/>
      <c r="N11" s="27"/>
      <c r="O11" s="13"/>
      <c r="P11" s="13"/>
      <c r="Q11" s="13"/>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row>
    <row r="12" spans="1:47" s="22" customFormat="1" ht="46.5" customHeight="1" thickBot="1" x14ac:dyDescent="0.3">
      <c r="A12" s="74" t="s">
        <v>12</v>
      </c>
      <c r="B12" s="93" t="s">
        <v>50</v>
      </c>
      <c r="C12" s="76" t="s">
        <v>9</v>
      </c>
      <c r="D12" s="77" t="s">
        <v>6</v>
      </c>
      <c r="E12" s="78"/>
      <c r="F12" s="79"/>
      <c r="G12" s="320"/>
      <c r="H12" s="180"/>
      <c r="I12" s="80"/>
      <c r="J12" s="81"/>
      <c r="K12" s="23"/>
      <c r="L12" s="13"/>
      <c r="M12" s="13"/>
      <c r="N12" s="13"/>
      <c r="O12" s="13"/>
      <c r="P12" s="13"/>
      <c r="Q12" s="13"/>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row>
    <row r="13" spans="1:47" s="10" customFormat="1" ht="14.25" customHeight="1" thickTop="1" thickBot="1" x14ac:dyDescent="0.3">
      <c r="A13" s="12"/>
      <c r="B13" s="15"/>
      <c r="C13" s="14"/>
      <c r="D13" s="14"/>
      <c r="E13" s="14"/>
      <c r="F13" s="7"/>
      <c r="G13" s="7"/>
      <c r="H13" s="16"/>
      <c r="I13" s="16"/>
      <c r="J13" s="17"/>
      <c r="K13" s="24"/>
      <c r="L13" s="15"/>
      <c r="M13" s="15"/>
      <c r="N13" s="15"/>
      <c r="O13" s="13"/>
      <c r="P13" s="13"/>
      <c r="Q13" s="13"/>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row>
    <row r="14" spans="1:47" s="10" customFormat="1" ht="42" customHeight="1" thickTop="1" thickBot="1" x14ac:dyDescent="0.3">
      <c r="A14" s="266" t="s">
        <v>78</v>
      </c>
      <c r="B14" s="267"/>
      <c r="C14" s="94" t="s">
        <v>26</v>
      </c>
      <c r="D14" s="95" t="s">
        <v>27</v>
      </c>
      <c r="E14" s="96" t="s">
        <v>28</v>
      </c>
      <c r="F14" s="97" t="s">
        <v>17</v>
      </c>
      <c r="G14" s="13"/>
      <c r="H14" s="13"/>
      <c r="I14" s="13"/>
      <c r="J14" s="24"/>
      <c r="K14" s="15"/>
      <c r="L14" s="15"/>
      <c r="M14" s="15"/>
      <c r="N14" s="13"/>
      <c r="O14" s="13"/>
      <c r="P14" s="13"/>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row>
    <row r="15" spans="1:47" s="10" customFormat="1" ht="24.95" customHeight="1" thickTop="1" x14ac:dyDescent="0.25">
      <c r="A15" s="236" t="s">
        <v>22</v>
      </c>
      <c r="B15" s="237"/>
      <c r="C15" s="98">
        <f>SUMIFS(F4:F12,C4:C12,"LT",D4:D12,"Faible")</f>
        <v>0</v>
      </c>
      <c r="D15" s="99">
        <f>SUMIFS(F4:F12,C4:C12,"LT",D4:D12,"Moyenne")</f>
        <v>0</v>
      </c>
      <c r="E15" s="100">
        <f>SUMIFS(F4:F12,C4:C12,"LT",D4:D12,"Forte")</f>
        <v>0</v>
      </c>
      <c r="F15" s="101">
        <f>SUMIF(C4:C12,"LT",F4:F12)</f>
        <v>0</v>
      </c>
      <c r="G15" s="13"/>
      <c r="H15" s="13"/>
      <c r="I15" s="13"/>
      <c r="J15" s="25"/>
      <c r="K15" s="13"/>
      <c r="L15" s="13"/>
      <c r="M15" s="13"/>
      <c r="N15" s="13"/>
      <c r="O15" s="13"/>
      <c r="P15" s="13"/>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row>
    <row r="16" spans="1:47" s="10" customFormat="1" ht="24.95" customHeight="1" x14ac:dyDescent="0.25">
      <c r="A16" s="209" t="s">
        <v>21</v>
      </c>
      <c r="B16" s="227"/>
      <c r="C16" s="102">
        <f>SUMIFS(F4:F12,C4:C12,"MT",D4:D12,"Faible")</f>
        <v>0</v>
      </c>
      <c r="D16" s="103">
        <f>SUMIFS(F4:F12,C4:C12,"MT",D4:D12,"Moyenne")</f>
        <v>0</v>
      </c>
      <c r="E16" s="104">
        <f>SUMIFS(F4:F12,C4:C12,"MT",D4:D12,"Forte")</f>
        <v>0</v>
      </c>
      <c r="F16" s="105">
        <f>SUMIF(C4:C12,"MT",F4:F12)</f>
        <v>0</v>
      </c>
      <c r="G16" s="13"/>
      <c r="H16" s="13"/>
      <c r="I16" s="13"/>
      <c r="J16" s="25"/>
      <c r="K16" s="13"/>
      <c r="L16" s="13"/>
      <c r="M16" s="13"/>
      <c r="N16" s="13"/>
      <c r="O16" s="13"/>
      <c r="P16" s="13"/>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row>
    <row r="17" spans="1:46" s="10" customFormat="1" ht="24.95" customHeight="1" thickBot="1" x14ac:dyDescent="0.3">
      <c r="A17" s="207" t="s">
        <v>20</v>
      </c>
      <c r="B17" s="228"/>
      <c r="C17" s="106">
        <f>SUMIFS(F4:F12,C4:C12,"CT",D4:D12,"Faible")</f>
        <v>0</v>
      </c>
      <c r="D17" s="107">
        <f>SUMIFS(F4:F12,C4:C12,"CT",D4:D12,"Moyenne")</f>
        <v>0</v>
      </c>
      <c r="E17" s="104">
        <f>SUMIFS(F4:F12,C4:C12,"CT",D4:D12,"Forte")</f>
        <v>0</v>
      </c>
      <c r="F17" s="108">
        <f>SUMIF(C4:C12,"CT",F4:F12)</f>
        <v>0</v>
      </c>
      <c r="G17" s="13"/>
      <c r="H17" s="13"/>
      <c r="I17" s="13"/>
      <c r="J17" s="25"/>
      <c r="K17" s="13"/>
      <c r="L17" s="13"/>
      <c r="M17" s="13"/>
      <c r="N17" s="13"/>
      <c r="O17" s="13"/>
      <c r="P17" s="13"/>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row>
    <row r="18" spans="1:46" s="10" customFormat="1" ht="24.95" customHeight="1" thickTop="1" thickBot="1" x14ac:dyDescent="0.3">
      <c r="A18" s="215" t="s">
        <v>17</v>
      </c>
      <c r="B18" s="229"/>
      <c r="C18" s="109">
        <f>SUMIF(D4:D12,"Faible",F4:F12)</f>
        <v>0</v>
      </c>
      <c r="D18" s="110">
        <f>SUMIF(D4:D12,"Moyenne",F4:F12)</f>
        <v>0</v>
      </c>
      <c r="E18" s="111">
        <f>SUMIF(D4:D12,"Forte",F4:F12)</f>
        <v>0</v>
      </c>
      <c r="F18" s="137">
        <f>SUM(F4:F12)</f>
        <v>0</v>
      </c>
      <c r="G18" s="13"/>
      <c r="H18" s="13"/>
      <c r="I18" s="13"/>
      <c r="J18" s="25"/>
      <c r="K18" s="13"/>
      <c r="L18" s="13"/>
      <c r="M18" s="13"/>
      <c r="N18" s="13"/>
      <c r="O18" s="13"/>
      <c r="P18" s="13"/>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row>
    <row r="19" spans="1:46" ht="15.75" thickTop="1" x14ac:dyDescent="0.25">
      <c r="A19" s="1"/>
      <c r="B19" s="1"/>
      <c r="C19" s="1"/>
      <c r="D19" s="1"/>
      <c r="E19" s="1"/>
      <c r="F19" s="1"/>
      <c r="G19" s="11"/>
      <c r="H19" s="1"/>
      <c r="I19" s="1"/>
      <c r="J19" s="1"/>
      <c r="K19" s="1"/>
      <c r="L19" s="1"/>
      <c r="M19" s="1"/>
      <c r="N19" s="1"/>
      <c r="O19" s="1"/>
      <c r="P19" s="1"/>
    </row>
    <row r="20" spans="1:46" x14ac:dyDescent="0.25">
      <c r="A20" s="1"/>
      <c r="B20" s="1"/>
      <c r="C20" s="1"/>
      <c r="D20" s="1"/>
      <c r="E20" s="1"/>
      <c r="F20" s="1"/>
      <c r="G20" s="11"/>
      <c r="H20" s="1"/>
      <c r="I20" s="1"/>
      <c r="J20" s="1"/>
      <c r="K20" s="1"/>
      <c r="L20" s="1"/>
      <c r="M20" s="1"/>
      <c r="N20" s="1"/>
      <c r="O20" s="1"/>
      <c r="P20" s="1"/>
    </row>
    <row r="21" spans="1:46" x14ac:dyDescent="0.25">
      <c r="A21" s="1"/>
      <c r="B21" s="1"/>
      <c r="C21" s="1"/>
      <c r="D21" s="1"/>
      <c r="E21" s="1"/>
      <c r="F21" s="1"/>
      <c r="G21" s="11"/>
      <c r="H21" s="1"/>
      <c r="I21" s="1"/>
      <c r="J21" s="1"/>
      <c r="K21" s="1"/>
      <c r="L21" s="1"/>
      <c r="M21" s="1"/>
      <c r="N21" s="1"/>
      <c r="O21" s="1"/>
      <c r="P21" s="1"/>
    </row>
    <row r="22" spans="1:46" x14ac:dyDescent="0.25">
      <c r="A22" s="1"/>
      <c r="B22" s="1"/>
      <c r="C22" s="1"/>
      <c r="D22" s="1"/>
      <c r="E22" s="1"/>
      <c r="F22" s="1"/>
      <c r="G22" s="11"/>
      <c r="H22" s="1"/>
      <c r="I22" s="1"/>
      <c r="J22" s="1"/>
      <c r="K22" s="1"/>
      <c r="L22" s="1"/>
      <c r="M22" s="1"/>
      <c r="N22" s="1"/>
      <c r="O22" s="1"/>
      <c r="P22" s="1"/>
    </row>
    <row r="23" spans="1:46" x14ac:dyDescent="0.25">
      <c r="A23" s="1"/>
      <c r="B23" s="1"/>
      <c r="C23" s="1"/>
      <c r="D23" s="1"/>
      <c r="E23" s="1"/>
      <c r="F23" s="1"/>
      <c r="G23" s="11"/>
      <c r="H23" s="1"/>
      <c r="I23" s="1"/>
      <c r="J23" s="1"/>
      <c r="K23" s="1"/>
      <c r="L23" s="1"/>
      <c r="M23" s="1"/>
      <c r="N23" s="1"/>
      <c r="O23" s="1"/>
      <c r="P23" s="1"/>
    </row>
    <row r="24" spans="1:46" x14ac:dyDescent="0.25">
      <c r="A24" s="1"/>
      <c r="B24" s="1"/>
      <c r="C24" s="1"/>
      <c r="D24" s="1"/>
      <c r="E24" s="1"/>
      <c r="F24" s="1"/>
      <c r="G24" s="11"/>
      <c r="H24" s="1"/>
      <c r="I24" s="1"/>
      <c r="J24" s="1"/>
      <c r="K24" s="1"/>
      <c r="L24" s="1"/>
      <c r="M24" s="1"/>
      <c r="N24" s="1"/>
      <c r="O24" s="1"/>
      <c r="P24" s="1"/>
    </row>
    <row r="25" spans="1:46" x14ac:dyDescent="0.25">
      <c r="A25" s="1"/>
      <c r="B25" s="1"/>
      <c r="C25" s="1"/>
      <c r="D25" s="1"/>
      <c r="E25" s="1"/>
      <c r="F25" s="1"/>
      <c r="G25" s="11"/>
      <c r="H25" s="1"/>
      <c r="I25" s="1"/>
      <c r="J25" s="1"/>
      <c r="K25" s="1"/>
      <c r="L25" s="1"/>
      <c r="M25" s="1"/>
      <c r="N25" s="1"/>
      <c r="O25" s="1"/>
      <c r="P25" s="1"/>
    </row>
    <row r="26" spans="1:46" x14ac:dyDescent="0.25">
      <c r="A26" s="1"/>
      <c r="B26" s="1"/>
      <c r="C26" s="1"/>
      <c r="D26" s="1"/>
      <c r="E26" s="1"/>
      <c r="F26" s="1"/>
      <c r="G26" s="11"/>
      <c r="H26" s="1"/>
      <c r="I26" s="1"/>
      <c r="J26" s="1"/>
      <c r="K26" s="1"/>
      <c r="L26" s="1"/>
      <c r="M26" s="1"/>
      <c r="N26" s="1"/>
      <c r="O26" s="1"/>
      <c r="P26" s="1"/>
    </row>
    <row r="27" spans="1:46" x14ac:dyDescent="0.25">
      <c r="A27" s="1"/>
      <c r="B27" s="1"/>
      <c r="C27" s="1"/>
      <c r="D27" s="1"/>
      <c r="E27" s="1"/>
      <c r="F27" s="1"/>
      <c r="G27" s="11"/>
      <c r="H27" s="1"/>
      <c r="I27" s="1"/>
      <c r="J27" s="1"/>
      <c r="K27" s="1"/>
      <c r="L27" s="1"/>
      <c r="M27" s="1"/>
      <c r="N27" s="1"/>
      <c r="O27" s="1"/>
      <c r="P27" s="1"/>
    </row>
    <row r="28" spans="1:46" x14ac:dyDescent="0.25">
      <c r="A28" s="1"/>
      <c r="B28" s="1"/>
      <c r="C28" s="1"/>
      <c r="D28" s="1"/>
      <c r="E28" s="1"/>
      <c r="F28" s="1"/>
      <c r="G28" s="11"/>
      <c r="H28" s="1"/>
      <c r="I28" s="1"/>
      <c r="J28" s="1"/>
      <c r="K28" s="1"/>
      <c r="L28" s="1"/>
      <c r="M28" s="1"/>
      <c r="N28" s="1"/>
      <c r="O28" s="1"/>
      <c r="P28" s="1"/>
    </row>
    <row r="29" spans="1:46" x14ac:dyDescent="0.25">
      <c r="A29" s="1"/>
      <c r="B29" s="1"/>
      <c r="C29" s="1"/>
      <c r="D29" s="1"/>
      <c r="E29" s="1"/>
      <c r="F29" s="1"/>
      <c r="G29" s="11"/>
      <c r="H29" s="1"/>
      <c r="I29" s="1"/>
      <c r="J29" s="1"/>
      <c r="K29" s="1"/>
      <c r="L29" s="1"/>
      <c r="M29" s="1"/>
      <c r="N29" s="1"/>
      <c r="O29" s="1"/>
      <c r="P29" s="1"/>
    </row>
    <row r="30" spans="1:46" x14ac:dyDescent="0.25">
      <c r="A30" s="1"/>
      <c r="B30" s="1"/>
      <c r="C30" s="1"/>
      <c r="D30" s="1"/>
      <c r="E30" s="1"/>
      <c r="F30" s="1"/>
      <c r="G30" s="11"/>
      <c r="H30" s="1"/>
      <c r="I30" s="1"/>
      <c r="J30" s="1"/>
      <c r="K30" s="1"/>
      <c r="L30" s="1"/>
      <c r="M30" s="1"/>
      <c r="N30" s="1"/>
      <c r="O30" s="1"/>
      <c r="P30" s="1"/>
    </row>
    <row r="31" spans="1:46" x14ac:dyDescent="0.25">
      <c r="A31" s="1"/>
      <c r="B31" s="1"/>
      <c r="C31" s="1"/>
      <c r="D31" s="1"/>
      <c r="E31" s="1"/>
      <c r="F31" s="1"/>
      <c r="G31" s="11"/>
      <c r="H31" s="1"/>
      <c r="I31" s="1"/>
      <c r="J31" s="1"/>
      <c r="K31" s="1"/>
      <c r="L31" s="1"/>
      <c r="M31" s="1"/>
      <c r="N31" s="1"/>
      <c r="O31" s="1"/>
      <c r="P31" s="1"/>
    </row>
    <row r="32" spans="1:46" x14ac:dyDescent="0.25">
      <c r="A32" s="1"/>
      <c r="B32" s="1"/>
      <c r="C32" s="1"/>
      <c r="D32" s="1"/>
      <c r="E32" s="1"/>
      <c r="F32" s="1"/>
      <c r="G32" s="11"/>
      <c r="H32" s="1"/>
      <c r="I32" s="1"/>
      <c r="J32" s="1"/>
      <c r="K32" s="1"/>
      <c r="L32" s="1"/>
      <c r="M32" s="1"/>
      <c r="N32" s="1"/>
      <c r="O32" s="1"/>
      <c r="P32" s="1"/>
    </row>
    <row r="33" spans="1:16" x14ac:dyDescent="0.25">
      <c r="A33" s="1"/>
      <c r="B33" s="1"/>
      <c r="C33" s="1"/>
      <c r="D33" s="1"/>
      <c r="E33" s="1"/>
      <c r="F33" s="1"/>
      <c r="G33" s="11"/>
      <c r="H33" s="1"/>
      <c r="I33" s="1"/>
      <c r="J33" s="1"/>
      <c r="K33" s="1"/>
      <c r="L33" s="1"/>
      <c r="M33" s="1"/>
      <c r="N33" s="1"/>
      <c r="O33" s="1"/>
      <c r="P33" s="1"/>
    </row>
    <row r="34" spans="1:16" x14ac:dyDescent="0.25">
      <c r="A34" s="1"/>
      <c r="B34" s="1"/>
      <c r="C34" s="1"/>
      <c r="D34" s="1"/>
      <c r="E34" s="1"/>
      <c r="F34" s="1"/>
      <c r="G34" s="11"/>
      <c r="H34" s="1"/>
      <c r="I34" s="1"/>
      <c r="J34" s="1"/>
      <c r="K34" s="1"/>
      <c r="L34" s="1"/>
      <c r="M34" s="1"/>
      <c r="N34" s="1"/>
      <c r="O34" s="1"/>
      <c r="P34" s="1"/>
    </row>
    <row r="35" spans="1:16" x14ac:dyDescent="0.25">
      <c r="A35" s="1"/>
      <c r="B35" s="1"/>
      <c r="C35" s="1"/>
      <c r="D35" s="1"/>
      <c r="E35" s="1"/>
      <c r="F35" s="1"/>
      <c r="G35" s="11"/>
      <c r="H35" s="1"/>
      <c r="I35" s="1"/>
      <c r="J35" s="1"/>
      <c r="K35" s="1"/>
      <c r="L35" s="1"/>
      <c r="M35" s="1"/>
      <c r="N35" s="1"/>
      <c r="O35" s="1"/>
      <c r="P35" s="1"/>
    </row>
    <row r="36" spans="1:16" x14ac:dyDescent="0.25">
      <c r="A36" s="1"/>
      <c r="B36" s="1"/>
      <c r="C36" s="1"/>
      <c r="D36" s="1"/>
      <c r="E36" s="1"/>
      <c r="F36" s="1"/>
      <c r="G36" s="11"/>
      <c r="H36" s="1"/>
      <c r="I36" s="1"/>
      <c r="J36" s="1"/>
      <c r="K36" s="1"/>
      <c r="L36" s="1"/>
      <c r="M36" s="1"/>
      <c r="N36" s="1"/>
      <c r="O36" s="1"/>
      <c r="P36" s="1"/>
    </row>
    <row r="37" spans="1:16" x14ac:dyDescent="0.25">
      <c r="A37" s="1"/>
      <c r="B37" s="1"/>
      <c r="C37" s="1"/>
      <c r="D37" s="1"/>
      <c r="E37" s="1"/>
      <c r="F37" s="1"/>
      <c r="G37" s="11"/>
      <c r="H37" s="1"/>
      <c r="I37" s="1"/>
      <c r="J37" s="1"/>
      <c r="K37" s="1"/>
      <c r="L37" s="1"/>
      <c r="M37" s="1"/>
      <c r="N37" s="1"/>
      <c r="O37" s="1"/>
      <c r="P37" s="1"/>
    </row>
    <row r="38" spans="1:16" x14ac:dyDescent="0.25">
      <c r="A38" s="1"/>
      <c r="B38" s="1"/>
      <c r="C38" s="1"/>
      <c r="D38" s="1"/>
      <c r="E38" s="1"/>
      <c r="F38" s="1"/>
      <c r="G38" s="11"/>
      <c r="H38" s="1"/>
      <c r="I38" s="1"/>
      <c r="J38" s="1"/>
      <c r="K38" s="1"/>
      <c r="L38" s="1"/>
      <c r="M38" s="1"/>
      <c r="N38" s="1"/>
      <c r="O38" s="1"/>
      <c r="P38" s="1"/>
    </row>
    <row r="39" spans="1:16" x14ac:dyDescent="0.25">
      <c r="A39" s="1"/>
      <c r="B39" s="1"/>
      <c r="C39" s="1"/>
      <c r="D39" s="1"/>
      <c r="E39" s="1"/>
      <c r="F39" s="1"/>
      <c r="G39" s="11"/>
      <c r="H39" s="1"/>
      <c r="I39" s="1"/>
      <c r="J39" s="1"/>
      <c r="K39" s="1"/>
      <c r="L39" s="1"/>
      <c r="M39" s="1"/>
      <c r="N39" s="1"/>
      <c r="O39" s="1"/>
      <c r="P39" s="1"/>
    </row>
    <row r="40" spans="1:16" x14ac:dyDescent="0.25">
      <c r="A40" s="1"/>
      <c r="B40" s="1"/>
      <c r="C40" s="1"/>
      <c r="D40" s="1"/>
      <c r="E40" s="1"/>
      <c r="F40" s="1"/>
      <c r="G40" s="11"/>
      <c r="H40" s="1"/>
      <c r="I40" s="1"/>
      <c r="J40" s="1"/>
      <c r="K40" s="1"/>
      <c r="L40" s="1"/>
      <c r="M40" s="1"/>
      <c r="N40" s="1"/>
      <c r="O40" s="1"/>
      <c r="P40" s="1"/>
    </row>
    <row r="41" spans="1:16" x14ac:dyDescent="0.25">
      <c r="A41" s="1"/>
      <c r="B41" s="1"/>
      <c r="C41" s="1"/>
      <c r="D41" s="1"/>
      <c r="E41" s="1"/>
      <c r="F41" s="1"/>
      <c r="G41" s="11"/>
      <c r="H41" s="1"/>
      <c r="I41" s="1"/>
      <c r="J41" s="1"/>
      <c r="K41" s="1"/>
      <c r="L41" s="1"/>
      <c r="M41" s="1"/>
      <c r="N41" s="1"/>
      <c r="O41" s="1"/>
      <c r="P41" s="1"/>
    </row>
    <row r="42" spans="1:16" x14ac:dyDescent="0.25">
      <c r="A42" s="1"/>
      <c r="B42" s="1"/>
      <c r="C42" s="1"/>
      <c r="D42" s="1"/>
      <c r="E42" s="1"/>
      <c r="F42" s="1"/>
      <c r="G42" s="11"/>
      <c r="H42" s="1"/>
      <c r="I42" s="1"/>
      <c r="J42" s="1"/>
      <c r="K42" s="1"/>
      <c r="L42" s="1"/>
      <c r="M42" s="1"/>
      <c r="N42" s="1"/>
      <c r="O42" s="1"/>
      <c r="P42" s="1"/>
    </row>
    <row r="43" spans="1:16" x14ac:dyDescent="0.25">
      <c r="A43" s="1"/>
      <c r="B43" s="1"/>
      <c r="C43" s="1"/>
      <c r="D43" s="1"/>
      <c r="E43" s="1"/>
      <c r="F43" s="1"/>
      <c r="G43" s="11"/>
      <c r="H43" s="1"/>
      <c r="I43" s="1"/>
      <c r="J43" s="1"/>
      <c r="K43" s="1"/>
      <c r="L43" s="1"/>
      <c r="M43" s="1"/>
      <c r="N43" s="1"/>
      <c r="O43" s="1"/>
      <c r="P43" s="1"/>
    </row>
    <row r="44" spans="1:16" x14ac:dyDescent="0.25">
      <c r="A44" s="1"/>
      <c r="B44" s="1"/>
      <c r="C44" s="1"/>
      <c r="D44" s="1"/>
      <c r="E44" s="1"/>
      <c r="F44" s="1"/>
      <c r="G44" s="11"/>
      <c r="H44" s="1"/>
      <c r="I44" s="1"/>
      <c r="J44" s="1"/>
      <c r="K44" s="1"/>
      <c r="L44" s="1"/>
      <c r="M44" s="1"/>
    </row>
    <row r="45" spans="1:16" x14ac:dyDescent="0.25">
      <c r="A45" s="1"/>
      <c r="B45" s="1"/>
      <c r="C45" s="1"/>
      <c r="D45" s="1"/>
      <c r="E45" s="1"/>
      <c r="F45" s="1"/>
      <c r="G45" s="11"/>
      <c r="H45" s="1"/>
      <c r="I45" s="1"/>
      <c r="J45" s="1"/>
      <c r="K45" s="1"/>
      <c r="L45" s="1"/>
      <c r="M45" s="1"/>
    </row>
    <row r="46" spans="1:16" x14ac:dyDescent="0.25">
      <c r="A46" s="1"/>
      <c r="B46" s="1"/>
      <c r="C46" s="1"/>
      <c r="D46" s="1"/>
      <c r="E46" s="1"/>
      <c r="F46" s="1"/>
      <c r="G46" s="11"/>
      <c r="H46" s="1"/>
      <c r="I46" s="1"/>
      <c r="J46" s="1"/>
      <c r="K46" s="1"/>
      <c r="L46" s="1"/>
      <c r="M46" s="1"/>
    </row>
    <row r="47" spans="1:16" x14ac:dyDescent="0.25">
      <c r="A47" s="1"/>
      <c r="B47" s="1"/>
      <c r="C47" s="1"/>
      <c r="D47" s="1"/>
      <c r="E47" s="1"/>
      <c r="F47" s="1"/>
      <c r="G47" s="11"/>
      <c r="H47" s="1"/>
      <c r="I47" s="1"/>
      <c r="J47" s="1"/>
      <c r="K47" s="1"/>
      <c r="L47" s="1"/>
      <c r="M47" s="1"/>
    </row>
    <row r="48" spans="1:16" x14ac:dyDescent="0.25">
      <c r="A48" s="1"/>
      <c r="B48" s="1"/>
      <c r="C48" s="1"/>
      <c r="D48" s="1"/>
      <c r="E48" s="1"/>
      <c r="F48" s="1"/>
      <c r="G48" s="11"/>
      <c r="H48" s="1"/>
      <c r="I48" s="1"/>
      <c r="J48" s="1"/>
      <c r="K48" s="1"/>
      <c r="L48" s="1"/>
      <c r="M48" s="1"/>
    </row>
    <row r="49" spans="1:13" x14ac:dyDescent="0.25">
      <c r="A49" s="1"/>
      <c r="B49" s="1"/>
      <c r="C49" s="1"/>
      <c r="D49" s="1"/>
      <c r="E49" s="1"/>
      <c r="F49" s="1"/>
      <c r="G49" s="11"/>
      <c r="H49" s="1"/>
      <c r="I49" s="1"/>
      <c r="J49" s="1"/>
      <c r="K49" s="1"/>
      <c r="L49" s="1"/>
      <c r="M49" s="1"/>
    </row>
    <row r="50" spans="1:13" x14ac:dyDescent="0.25">
      <c r="A50" s="1"/>
      <c r="B50" s="1"/>
      <c r="C50" s="1"/>
      <c r="D50" s="1"/>
      <c r="E50" s="1"/>
      <c r="F50" s="1"/>
      <c r="G50" s="11"/>
      <c r="H50" s="1"/>
      <c r="I50" s="1"/>
      <c r="J50" s="1"/>
      <c r="K50" s="1"/>
      <c r="L50" s="1"/>
      <c r="M50" s="1"/>
    </row>
    <row r="51" spans="1:13" x14ac:dyDescent="0.25">
      <c r="A51" s="1"/>
      <c r="B51" s="1"/>
      <c r="C51" s="1"/>
      <c r="D51" s="1"/>
      <c r="E51" s="1"/>
      <c r="F51" s="1"/>
      <c r="G51" s="11"/>
      <c r="H51" s="1"/>
      <c r="I51" s="1"/>
      <c r="J51" s="1"/>
      <c r="K51" s="1"/>
      <c r="L51" s="1"/>
      <c r="M51" s="1"/>
    </row>
    <row r="52" spans="1:13" x14ac:dyDescent="0.25">
      <c r="A52" s="1"/>
      <c r="B52" s="1"/>
      <c r="C52" s="1"/>
      <c r="D52" s="1"/>
      <c r="E52" s="1"/>
      <c r="F52" s="1"/>
      <c r="G52" s="11"/>
      <c r="H52" s="1"/>
      <c r="I52" s="1"/>
      <c r="J52" s="1"/>
      <c r="K52" s="1"/>
      <c r="L52" s="1"/>
      <c r="M52" s="1"/>
    </row>
  </sheetData>
  <mergeCells count="18">
    <mergeCell ref="A4:J4"/>
    <mergeCell ref="A6:J6"/>
    <mergeCell ref="A9:J9"/>
    <mergeCell ref="A11:J11"/>
    <mergeCell ref="A17:B17"/>
    <mergeCell ref="A18:B18"/>
    <mergeCell ref="A14:B14"/>
    <mergeCell ref="A15:B15"/>
    <mergeCell ref="A16:B16"/>
    <mergeCell ref="A1:B1"/>
    <mergeCell ref="A2:A3"/>
    <mergeCell ref="B2:B3"/>
    <mergeCell ref="C2:C3"/>
    <mergeCell ref="D2:D3"/>
    <mergeCell ref="J2:J3"/>
    <mergeCell ref="E2:E3"/>
    <mergeCell ref="I2:I3"/>
    <mergeCell ref="F2:H2"/>
  </mergeCells>
  <conditionalFormatting sqref="C5 C12 C7:C8">
    <cfRule type="containsText" dxfId="17" priority="32" operator="containsText" text="LT">
      <formula>NOT(ISERROR(SEARCH("LT",C5)))</formula>
    </cfRule>
    <cfRule type="containsText" dxfId="16" priority="33" operator="containsText" text="MT">
      <formula>NOT(ISERROR(SEARCH("MT",C5)))</formula>
    </cfRule>
    <cfRule type="containsText" dxfId="15" priority="34" operator="containsText" text="CT">
      <formula>NOT(ISERROR(SEARCH("CT",C5)))</formula>
    </cfRule>
  </conditionalFormatting>
  <conditionalFormatting sqref="D5 D12 D7:D8">
    <cfRule type="containsText" dxfId="14" priority="29" operator="containsText" text="Faible">
      <formula>NOT(ISERROR(SEARCH("Faible",D5)))</formula>
    </cfRule>
    <cfRule type="containsText" dxfId="13" priority="30" operator="containsText" text="Moyenne">
      <formula>NOT(ISERROR(SEARCH("Moyenne",D5)))</formula>
    </cfRule>
    <cfRule type="containsText" dxfId="12" priority="31" operator="containsText" text="Forte">
      <formula>NOT(ISERROR(SEARCH("Forte",D5)))</formula>
    </cfRule>
  </conditionalFormatting>
  <conditionalFormatting sqref="D12">
    <cfRule type="iconSet" priority="65">
      <iconSet iconSet="3Flags">
        <cfvo type="percent" val="0"/>
        <cfvo type="percent" val="33"/>
        <cfvo type="percent" val="67"/>
      </iconSet>
    </cfRule>
  </conditionalFormatting>
  <conditionalFormatting sqref="C13">
    <cfRule type="containsText" dxfId="11" priority="11" operator="containsText" text="LT">
      <formula>NOT(ISERROR(SEARCH("LT",C13)))</formula>
    </cfRule>
    <cfRule type="containsText" dxfId="10" priority="12" operator="containsText" text="MT">
      <formula>NOT(ISERROR(SEARCH("MT",C13)))</formula>
    </cfRule>
    <cfRule type="containsText" dxfId="9" priority="13" operator="containsText" text="CT">
      <formula>NOT(ISERROR(SEARCH("CT",C13)))</formula>
    </cfRule>
  </conditionalFormatting>
  <conditionalFormatting sqref="D13:E13">
    <cfRule type="containsText" dxfId="8" priority="8" operator="containsText" text="Faible">
      <formula>NOT(ISERROR(SEARCH("Faible",D13)))</formula>
    </cfRule>
    <cfRule type="containsText" dxfId="7" priority="9" operator="containsText" text="Moyenne">
      <formula>NOT(ISERROR(SEARCH("Moyenne",D13)))</formula>
    </cfRule>
    <cfRule type="containsText" dxfId="6" priority="10" operator="containsText" text="Forte">
      <formula>NOT(ISERROR(SEARCH("Forte",D13)))</formula>
    </cfRule>
  </conditionalFormatting>
  <conditionalFormatting sqref="D13:E13">
    <cfRule type="iconSet" priority="14">
      <iconSet iconSet="3Flags">
        <cfvo type="percent" val="0"/>
        <cfvo type="percent" val="33"/>
        <cfvo type="percent" val="67"/>
      </iconSet>
    </cfRule>
  </conditionalFormatting>
  <conditionalFormatting sqref="D5 D7:D8">
    <cfRule type="iconSet" priority="117">
      <iconSet iconSet="3Flags">
        <cfvo type="percent" val="0"/>
        <cfvo type="percent" val="33"/>
        <cfvo type="percent" val="67"/>
      </iconSet>
    </cfRule>
  </conditionalFormatting>
  <conditionalFormatting sqref="C10">
    <cfRule type="containsText" dxfId="5" priority="4" operator="containsText" text="LT">
      <formula>NOT(ISERROR(SEARCH("LT",C10)))</formula>
    </cfRule>
    <cfRule type="containsText" dxfId="4" priority="5" operator="containsText" text="MT">
      <formula>NOT(ISERROR(SEARCH("MT",C10)))</formula>
    </cfRule>
    <cfRule type="containsText" dxfId="3" priority="6" operator="containsText" text="CT">
      <formula>NOT(ISERROR(SEARCH("CT",C10)))</formula>
    </cfRule>
  </conditionalFormatting>
  <conditionalFormatting sqref="D10">
    <cfRule type="containsText" dxfId="2" priority="1" operator="containsText" text="Faible">
      <formula>NOT(ISERROR(SEARCH("Faible",D10)))</formula>
    </cfRule>
    <cfRule type="containsText" dxfId="1" priority="2" operator="containsText" text="Moyenne">
      <formula>NOT(ISERROR(SEARCH("Moyenne",D10)))</formula>
    </cfRule>
    <cfRule type="containsText" dxfId="0" priority="3" operator="containsText" text="Forte">
      <formula>NOT(ISERROR(SEARCH("Forte",D10)))</formula>
    </cfRule>
  </conditionalFormatting>
  <conditionalFormatting sqref="D10">
    <cfRule type="iconSet" priority="7">
      <iconSet iconSet="3Flags">
        <cfvo type="percent" val="0"/>
        <cfvo type="percent" val="33"/>
        <cfvo type="percent" val="67"/>
      </iconSet>
    </cfRule>
  </conditionalFormatting>
  <dataValidations count="2">
    <dataValidation type="list" allowBlank="1" showInputMessage="1" showErrorMessage="1" sqref="D5 D12 D7:D8 D10" xr:uid="{73F41AAD-6651-4B86-8433-70831C3833C1}">
      <formula1>"Faible,Moyenne,Forte"</formula1>
    </dataValidation>
    <dataValidation type="list" allowBlank="1" showInputMessage="1" showErrorMessage="1" sqref="C5 C12 C7:C8 C10" xr:uid="{7653B613-5D21-4D1C-9738-A8E39872C240}">
      <formula1>"CT,MT,LT"</formula1>
    </dataValidation>
  </dataValidations>
  <pageMargins left="0.7" right="0.7" top="0.75" bottom="0.75" header="0.3" footer="0.3"/>
  <pageSetup paperSize="9"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C26A0-690A-4F9F-ABC7-975283C70423}">
  <sheetPr>
    <tabColor theme="1"/>
  </sheetPr>
  <dimension ref="A1:AB126"/>
  <sheetViews>
    <sheetView topLeftCell="B1" workbookViewId="0">
      <selection activeCell="C12" sqref="C12"/>
    </sheetView>
  </sheetViews>
  <sheetFormatPr baseColWidth="10" defaultColWidth="11.42578125" defaultRowHeight="15" x14ac:dyDescent="0.25"/>
  <cols>
    <col min="1" max="1" width="115.5703125" style="70" customWidth="1"/>
    <col min="2" max="5" width="30.7109375" style="70" customWidth="1"/>
    <col min="6" max="16384" width="11.42578125" style="70"/>
  </cols>
  <sheetData>
    <row r="1" spans="1:28" ht="78" customHeight="1" thickTop="1" thickBot="1" x14ac:dyDescent="0.3">
      <c r="A1" s="324" t="s">
        <v>76</v>
      </c>
      <c r="B1" s="114" t="s">
        <v>31</v>
      </c>
      <c r="C1" s="115" t="s">
        <v>30</v>
      </c>
      <c r="D1" s="116" t="s">
        <v>29</v>
      </c>
      <c r="E1" s="117" t="s">
        <v>17</v>
      </c>
      <c r="F1" s="67"/>
      <c r="G1" s="67"/>
      <c r="H1" s="67"/>
      <c r="I1" s="67"/>
      <c r="J1" s="68"/>
      <c r="K1" s="69"/>
      <c r="L1" s="69"/>
      <c r="M1" s="69"/>
      <c r="N1" s="30"/>
      <c r="O1" s="30"/>
      <c r="P1" s="30"/>
      <c r="Q1" s="30"/>
      <c r="R1" s="30"/>
      <c r="S1" s="30"/>
      <c r="T1" s="30"/>
      <c r="U1" s="30"/>
      <c r="V1" s="30"/>
      <c r="W1" s="30"/>
      <c r="X1" s="30"/>
      <c r="Y1" s="30"/>
      <c r="Z1" s="30"/>
      <c r="AA1" s="30"/>
      <c r="AB1" s="30"/>
    </row>
    <row r="2" spans="1:28" ht="60" customHeight="1" thickTop="1" x14ac:dyDescent="0.25">
      <c r="A2" s="118" t="s">
        <v>23</v>
      </c>
      <c r="B2" s="119">
        <f>'TOTAUX 1+2'!B2-'3. Économies ind.'!C15</f>
        <v>0</v>
      </c>
      <c r="C2" s="120">
        <f>'TOTAUX 1+2'!C2-'3. Économies ind.'!D15</f>
        <v>0</v>
      </c>
      <c r="D2" s="121">
        <f>'TOTAUX 1+2'!D2-'3. Économies ind.'!E15</f>
        <v>0</v>
      </c>
      <c r="E2" s="122">
        <f>'TOTAUX 1+2'!E2-'3. Économies ind.'!F15</f>
        <v>0</v>
      </c>
      <c r="F2" s="67"/>
      <c r="G2" s="67"/>
      <c r="H2" s="67"/>
      <c r="I2" s="67"/>
      <c r="J2" s="71"/>
      <c r="K2" s="67"/>
      <c r="L2" s="67"/>
      <c r="M2" s="67"/>
      <c r="N2" s="30"/>
      <c r="O2" s="30"/>
      <c r="P2" s="30"/>
      <c r="Q2" s="30"/>
      <c r="R2" s="30"/>
      <c r="S2" s="30"/>
      <c r="T2" s="30"/>
      <c r="U2" s="30"/>
      <c r="V2" s="30"/>
      <c r="W2" s="30"/>
      <c r="X2" s="30"/>
      <c r="Y2" s="30"/>
      <c r="Z2" s="30"/>
      <c r="AA2" s="30"/>
      <c r="AB2" s="30"/>
    </row>
    <row r="3" spans="1:28" ht="60" customHeight="1" x14ac:dyDescent="0.25">
      <c r="A3" s="123" t="s">
        <v>24</v>
      </c>
      <c r="B3" s="124">
        <f>'TOTAUX 1+2'!B3-'3. Économies ind.'!C16</f>
        <v>0</v>
      </c>
      <c r="C3" s="125">
        <f>'TOTAUX 1+2'!C3-'3. Économies ind.'!D16</f>
        <v>0</v>
      </c>
      <c r="D3" s="126">
        <f>'TOTAUX 1+2'!D3-'3. Économies ind.'!E16</f>
        <v>0</v>
      </c>
      <c r="E3" s="127">
        <f>'TOTAUX 1+2'!E3-'3. Économies ind.'!F16</f>
        <v>0</v>
      </c>
      <c r="F3" s="67"/>
      <c r="G3" s="67"/>
      <c r="H3" s="67"/>
      <c r="I3" s="67"/>
      <c r="J3" s="71"/>
      <c r="K3" s="67"/>
      <c r="L3" s="67"/>
      <c r="M3" s="67"/>
      <c r="N3" s="30"/>
      <c r="O3" s="30"/>
      <c r="P3" s="30"/>
      <c r="Q3" s="30"/>
      <c r="R3" s="30"/>
      <c r="S3" s="30"/>
      <c r="T3" s="30"/>
      <c r="U3" s="30"/>
      <c r="V3" s="30"/>
      <c r="W3" s="30"/>
      <c r="X3" s="30"/>
      <c r="Y3" s="30"/>
      <c r="Z3" s="30"/>
      <c r="AA3" s="30"/>
      <c r="AB3" s="30"/>
    </row>
    <row r="4" spans="1:28" ht="60" customHeight="1" thickBot="1" x14ac:dyDescent="0.3">
      <c r="A4" s="128" t="s">
        <v>25</v>
      </c>
      <c r="B4" s="129">
        <f>'TOTAUX 1+2'!B4-'3. Économies ind.'!C17</f>
        <v>0</v>
      </c>
      <c r="C4" s="130">
        <f>'TOTAUX 1+2'!C4-'3. Économies ind.'!D17</f>
        <v>0</v>
      </c>
      <c r="D4" s="126">
        <f>'TOTAUX 1+2'!D4-'3. Économies ind.'!E17</f>
        <v>0</v>
      </c>
      <c r="E4" s="131">
        <f>'TOTAUX 1+2'!E4-'3. Économies ind.'!F17</f>
        <v>0</v>
      </c>
      <c r="F4" s="67"/>
      <c r="G4" s="67"/>
      <c r="H4" s="67"/>
      <c r="I4" s="67"/>
      <c r="J4" s="71"/>
      <c r="K4" s="67"/>
      <c r="L4" s="67"/>
      <c r="M4" s="67"/>
      <c r="N4" s="30"/>
      <c r="O4" s="30"/>
      <c r="P4" s="30"/>
      <c r="Q4" s="30"/>
      <c r="R4" s="30"/>
      <c r="S4" s="30"/>
      <c r="T4" s="30"/>
      <c r="U4" s="30"/>
      <c r="V4" s="30"/>
      <c r="W4" s="30"/>
      <c r="X4" s="30"/>
      <c r="Y4" s="30"/>
      <c r="Z4" s="30"/>
      <c r="AA4" s="30"/>
      <c r="AB4" s="30"/>
    </row>
    <row r="5" spans="1:28" ht="60" customHeight="1" thickTop="1" thickBot="1" x14ac:dyDescent="0.3">
      <c r="A5" s="132" t="s">
        <v>17</v>
      </c>
      <c r="B5" s="133">
        <f>'TOTAUX 1+2'!B5-'3. Économies ind.'!C18</f>
        <v>0</v>
      </c>
      <c r="C5" s="134">
        <f>'TOTAUX 1+2'!C5-'3. Économies ind.'!D18</f>
        <v>0</v>
      </c>
      <c r="D5" s="135">
        <f>'TOTAUX 1+2'!D5-'3. Économies ind.'!E18</f>
        <v>0</v>
      </c>
      <c r="E5" s="136">
        <f>'TOTAUX 1+2'!E5-'3. Économies ind.'!F18</f>
        <v>0</v>
      </c>
      <c r="F5" s="67"/>
      <c r="G5" s="67"/>
      <c r="H5" s="67"/>
      <c r="I5" s="67"/>
      <c r="J5" s="71"/>
      <c r="K5" s="67"/>
      <c r="L5" s="67"/>
      <c r="M5" s="67"/>
      <c r="N5" s="30"/>
      <c r="O5" s="30"/>
      <c r="P5" s="30"/>
      <c r="Q5" s="30"/>
      <c r="R5" s="30"/>
      <c r="S5" s="30"/>
      <c r="T5" s="30"/>
      <c r="U5" s="30"/>
      <c r="V5" s="30"/>
      <c r="W5" s="30"/>
      <c r="X5" s="30"/>
      <c r="Y5" s="30"/>
      <c r="Z5" s="30"/>
      <c r="AA5" s="30"/>
      <c r="AB5" s="30"/>
    </row>
    <row r="6" spans="1:28" ht="15.75" thickTop="1" x14ac:dyDescent="0.25">
      <c r="A6" s="30"/>
      <c r="B6" s="30"/>
      <c r="C6" s="30"/>
      <c r="D6" s="30"/>
      <c r="E6" s="30"/>
      <c r="F6" s="30"/>
      <c r="G6" s="30"/>
      <c r="H6" s="30"/>
      <c r="I6" s="30"/>
      <c r="J6" s="30"/>
      <c r="K6" s="30"/>
      <c r="L6" s="30"/>
      <c r="M6" s="30"/>
      <c r="N6" s="30"/>
      <c r="O6" s="30"/>
      <c r="P6" s="30"/>
      <c r="Q6" s="30"/>
      <c r="R6" s="30"/>
      <c r="S6" s="30"/>
      <c r="T6" s="30"/>
      <c r="U6" s="30"/>
      <c r="V6" s="30"/>
      <c r="W6" s="30"/>
      <c r="X6" s="30"/>
      <c r="Y6" s="30"/>
      <c r="Z6" s="30"/>
    </row>
    <row r="7" spans="1:28" x14ac:dyDescent="0.25">
      <c r="A7" s="30"/>
      <c r="B7" s="30"/>
      <c r="C7" s="30"/>
      <c r="D7" s="30"/>
      <c r="E7" s="30"/>
      <c r="F7" s="30"/>
      <c r="G7" s="30"/>
      <c r="H7" s="30"/>
      <c r="I7" s="30"/>
      <c r="J7" s="30"/>
      <c r="K7" s="30"/>
      <c r="L7" s="30"/>
      <c r="M7" s="30"/>
      <c r="N7" s="30"/>
      <c r="O7" s="30"/>
      <c r="P7" s="30"/>
      <c r="Q7" s="30"/>
      <c r="R7" s="30"/>
      <c r="S7" s="30"/>
      <c r="T7" s="30"/>
      <c r="U7" s="30"/>
      <c r="V7" s="30"/>
      <c r="W7" s="30"/>
      <c r="X7" s="30"/>
      <c r="Y7" s="30"/>
      <c r="Z7" s="30"/>
    </row>
    <row r="8" spans="1:28" x14ac:dyDescent="0.25">
      <c r="A8" s="30"/>
      <c r="B8" s="30"/>
      <c r="C8" s="30"/>
      <c r="D8" s="30"/>
      <c r="E8" s="30"/>
      <c r="F8" s="30"/>
      <c r="G8" s="30"/>
      <c r="H8" s="30"/>
      <c r="I8" s="30"/>
      <c r="J8" s="30"/>
      <c r="K8" s="30"/>
      <c r="L8" s="30"/>
      <c r="M8" s="30"/>
      <c r="N8" s="30"/>
      <c r="O8" s="30"/>
      <c r="P8" s="30"/>
      <c r="Q8" s="30"/>
      <c r="R8" s="30"/>
      <c r="S8" s="30"/>
      <c r="T8" s="30"/>
      <c r="U8" s="30"/>
      <c r="V8" s="30"/>
      <c r="W8" s="30"/>
      <c r="X8" s="30"/>
      <c r="Y8" s="30"/>
      <c r="Z8" s="30"/>
    </row>
    <row r="9" spans="1:28" x14ac:dyDescent="0.25">
      <c r="A9" s="30"/>
      <c r="B9" s="30"/>
      <c r="C9" s="30"/>
      <c r="D9" s="30"/>
      <c r="E9" s="30"/>
      <c r="F9" s="30"/>
      <c r="G9" s="30"/>
      <c r="H9" s="30"/>
      <c r="I9" s="30"/>
      <c r="J9" s="30"/>
      <c r="K9" s="30"/>
      <c r="L9" s="30"/>
      <c r="M9" s="30"/>
      <c r="N9" s="30"/>
      <c r="O9" s="30"/>
      <c r="P9" s="30"/>
      <c r="Q9" s="30"/>
      <c r="R9" s="30"/>
      <c r="S9" s="30"/>
      <c r="T9" s="30"/>
      <c r="U9" s="30"/>
      <c r="V9" s="30"/>
      <c r="W9" s="30"/>
      <c r="X9" s="30"/>
      <c r="Y9" s="30"/>
      <c r="Z9" s="30"/>
    </row>
    <row r="10" spans="1:28" x14ac:dyDescent="0.25">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row>
    <row r="11" spans="1:28" x14ac:dyDescent="0.25">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28" x14ac:dyDescent="0.25">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row>
    <row r="13" spans="1:28" x14ac:dyDescent="0.25">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row>
    <row r="14" spans="1:28" x14ac:dyDescent="0.25">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row>
    <row r="15" spans="1:28" x14ac:dyDescent="0.25">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row>
    <row r="16" spans="1:28" x14ac:dyDescent="0.25">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row>
    <row r="17" spans="1:26" x14ac:dyDescent="0.25">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row>
    <row r="18" spans="1:26" x14ac:dyDescent="0.25">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row>
    <row r="19" spans="1:26" x14ac:dyDescent="0.25">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x14ac:dyDescent="0.25">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1:26" x14ac:dyDescent="0.25">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row>
    <row r="22" spans="1:26" x14ac:dyDescent="0.25">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row>
    <row r="23" spans="1:26" x14ac:dyDescent="0.25">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x14ac:dyDescent="0.25">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1:26" x14ac:dyDescent="0.25">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26" x14ac:dyDescent="0.25">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1:26" x14ac:dyDescent="0.25">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1:26" x14ac:dyDescent="0.25">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1:26" x14ac:dyDescent="0.25">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x14ac:dyDescent="0.25">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1:26" x14ac:dyDescent="0.25">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1:26" x14ac:dyDescent="0.25">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1:26" x14ac:dyDescent="0.25">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1:26" x14ac:dyDescent="0.25">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1:26" x14ac:dyDescent="0.2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1:26" x14ac:dyDescent="0.25">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1:26" x14ac:dyDescent="0.25">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1:26" x14ac:dyDescent="0.25">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1:26" x14ac:dyDescent="0.25">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1:26" x14ac:dyDescent="0.25">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1:26" x14ac:dyDescent="0.25">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1:26" x14ac:dyDescent="0.25">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1:26" x14ac:dyDescent="0.25">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1:26" x14ac:dyDescent="0.25">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1:26" x14ac:dyDescent="0.25">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1:26" x14ac:dyDescent="0.25">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1:26" x14ac:dyDescent="0.25">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1:26" x14ac:dyDescent="0.25">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1:26" x14ac:dyDescent="0.25">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1:26" x14ac:dyDescent="0.25">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1:26" x14ac:dyDescent="0.25">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1:26" x14ac:dyDescent="0.25">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1:26" x14ac:dyDescent="0.25">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1:26" x14ac:dyDescent="0.25">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1:26" x14ac:dyDescent="0.25">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1:26" x14ac:dyDescent="0.25">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1:26" x14ac:dyDescent="0.25">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1:26" x14ac:dyDescent="0.25">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1:26" x14ac:dyDescent="0.25">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x14ac:dyDescent="0.25">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x14ac:dyDescent="0.25">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x14ac:dyDescent="0.25">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x14ac:dyDescent="0.25">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x14ac:dyDescent="0.25">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1:26" x14ac:dyDescent="0.25">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x14ac:dyDescent="0.25">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1:26" x14ac:dyDescent="0.25">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6" x14ac:dyDescent="0.25">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x14ac:dyDescent="0.25">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x14ac:dyDescent="0.25">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row r="71" spans="1:26" x14ac:dyDescent="0.25">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x14ac:dyDescent="0.25">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row>
    <row r="73" spans="1:26" x14ac:dyDescent="0.25">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x14ac:dyDescent="0.25">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x14ac:dyDescent="0.25">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x14ac:dyDescent="0.25">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spans="1:26" x14ac:dyDescent="0.25">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row>
    <row r="78" spans="1:26" x14ac:dyDescent="0.25">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x14ac:dyDescent="0.25">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x14ac:dyDescent="0.25">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row>
    <row r="81" spans="1:26" x14ac:dyDescent="0.25">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row>
    <row r="82" spans="1:26" x14ac:dyDescent="0.25">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row>
    <row r="83" spans="1:26" x14ac:dyDescent="0.25">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x14ac:dyDescent="0.25">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spans="1:26" x14ac:dyDescent="0.25">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x14ac:dyDescent="0.25">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spans="1:26" x14ac:dyDescent="0.25">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x14ac:dyDescent="0.25">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row>
    <row r="89" spans="1:26" x14ac:dyDescent="0.25">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r="90" spans="1:26" x14ac:dyDescent="0.25">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r="91" spans="1:26"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x14ac:dyDescent="0.25">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1:26" x14ac:dyDescent="0.25">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r="94" spans="1:26" x14ac:dyDescent="0.25">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spans="1:26" x14ac:dyDescent="0.25">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x14ac:dyDescent="0.25">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spans="1:26" x14ac:dyDescent="0.25">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r="98" spans="1:26" x14ac:dyDescent="0.25">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x14ac:dyDescent="0.25">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row>
    <row r="100" spans="1:26" x14ac:dyDescent="0.25">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spans="1:26" x14ac:dyDescent="0.25">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spans="1:26" x14ac:dyDescent="0.25">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r="103" spans="1:26" x14ac:dyDescent="0.25">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row>
    <row r="104" spans="1:26" x14ac:dyDescent="0.25">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spans="1:26" x14ac:dyDescent="0.25">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r="106" spans="1:26" x14ac:dyDescent="0.25">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1:26" x14ac:dyDescent="0.25">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1:26" x14ac:dyDescent="0.25">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r="109" spans="1:26" x14ac:dyDescent="0.25">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spans="1:26" x14ac:dyDescent="0.25">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spans="1:26" x14ac:dyDescent="0.25">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1:26" x14ac:dyDescent="0.25">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spans="1:26" x14ac:dyDescent="0.25">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1:26" x14ac:dyDescent="0.25">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spans="1:26" x14ac:dyDescent="0.25">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1:26" x14ac:dyDescent="0.25">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1:26" x14ac:dyDescent="0.25">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1:26" x14ac:dyDescent="0.25">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x14ac:dyDescent="0.25">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x14ac:dyDescent="0.25">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x14ac:dyDescent="0.25">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spans="1:26" x14ac:dyDescent="0.25">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r="123" spans="1:26" x14ac:dyDescent="0.25">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r="124" spans="1:26" x14ac:dyDescent="0.25">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row r="125" spans="1:26" x14ac:dyDescent="0.25">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r="126" spans="1:26" x14ac:dyDescent="0.25">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1. Recettes</vt:lpstr>
      <vt:lpstr>2. Dépenses</vt:lpstr>
      <vt:lpstr>TOTAUX 1+2</vt:lpstr>
      <vt:lpstr>3. Économies ind.</vt:lpstr>
      <vt:lpstr>TOTAL GENERAL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dc:creator>
  <cp:lastModifiedBy>Utilisateur Windows</cp:lastModifiedBy>
  <dcterms:created xsi:type="dcterms:W3CDTF">2020-04-03T08:46:59Z</dcterms:created>
  <dcterms:modified xsi:type="dcterms:W3CDTF">2020-04-30T10:35:34Z</dcterms:modified>
</cp:coreProperties>
</file>